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680" yWindow="735" windowWidth="21810" windowHeight="12090" tabRatio="351"/>
  </bookViews>
  <sheets>
    <sheet name="Приложение 2" sheetId="20431" r:id="rId1"/>
  </sheets>
  <definedNames>
    <definedName name="_xlnm._FilterDatabase" localSheetId="0" hidden="1">'Приложение 2'!$H$1:$H$146</definedName>
    <definedName name="_xlnm.Print_Titles" localSheetId="0">'Приложение 2'!$10:$13</definedName>
    <definedName name="_xlnm.Print_Area" localSheetId="0">'Приложение 2'!$A$1:$T$153</definedName>
  </definedNames>
  <calcPr calcId="145621" fullPrecision="0"/>
</workbook>
</file>

<file path=xl/calcChain.xml><?xml version="1.0" encoding="utf-8"?>
<calcChain xmlns="http://schemas.openxmlformats.org/spreadsheetml/2006/main">
  <c r="AH60" i="20431" l="1"/>
  <c r="AJ60" i="20431" s="1"/>
  <c r="AH80" i="20431" l="1"/>
  <c r="AJ80" i="20431" s="1"/>
  <c r="AH75" i="20431" l="1"/>
  <c r="AJ75" i="20431" s="1"/>
  <c r="H144" i="20431" l="1"/>
  <c r="H145" i="20431" l="1"/>
  <c r="H143" i="20431"/>
  <c r="H142" i="20431"/>
  <c r="AH85" i="20431" l="1"/>
  <c r="AJ85" i="20431" s="1"/>
  <c r="AH100" i="20431"/>
  <c r="AJ100" i="20431" s="1"/>
  <c r="AH146" i="20431" l="1"/>
  <c r="AJ146" i="20431" s="1"/>
  <c r="AH74" i="20431"/>
  <c r="AJ74" i="20431" s="1"/>
  <c r="AH73" i="20431"/>
  <c r="AJ73" i="20431" s="1"/>
  <c r="AH66" i="20431"/>
  <c r="AJ66" i="20431" s="1"/>
  <c r="AH57" i="20431"/>
  <c r="AJ57" i="20431" s="1"/>
  <c r="AH45" i="20431"/>
  <c r="AJ45" i="20431" s="1"/>
  <c r="AH44" i="20431"/>
  <c r="AJ44" i="20431" s="1"/>
  <c r="AH33" i="20431"/>
  <c r="AJ33" i="20431" s="1"/>
  <c r="AH28" i="20431"/>
  <c r="AJ28" i="20431" s="1"/>
  <c r="AH26" i="20431"/>
  <c r="AJ26" i="20431" s="1"/>
  <c r="AH32" i="20431" l="1"/>
  <c r="AJ32" i="20431" s="1"/>
  <c r="AH59" i="20431"/>
  <c r="AJ59" i="20431" s="1"/>
  <c r="AH69" i="20431"/>
  <c r="AJ69" i="20431" s="1"/>
  <c r="AH72" i="20431"/>
  <c r="AJ72" i="20431" s="1"/>
  <c r="AH68" i="20431"/>
  <c r="AJ68" i="20431" s="1"/>
  <c r="AH46" i="20431" l="1"/>
  <c r="AJ46" i="20431" s="1"/>
  <c r="AH65" i="20431"/>
  <c r="AJ65" i="20431" s="1"/>
  <c r="AH31" i="20431"/>
  <c r="AJ31" i="20431" s="1"/>
  <c r="AH30" i="20431"/>
  <c r="AJ30" i="20431" s="1"/>
  <c r="AH29" i="20431"/>
  <c r="AJ29" i="20431" s="1"/>
  <c r="AH25" i="20431"/>
  <c r="AJ25" i="20431" s="1"/>
</calcChain>
</file>

<file path=xl/sharedStrings.xml><?xml version="1.0" encoding="utf-8"?>
<sst xmlns="http://schemas.openxmlformats.org/spreadsheetml/2006/main" count="391" uniqueCount="225">
  <si>
    <t>Ед. изм.</t>
  </si>
  <si>
    <t>№ п/п</t>
  </si>
  <si>
    <t>М.П.</t>
  </si>
  <si>
    <t>июль</t>
  </si>
  <si>
    <t>август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</si>
  <si>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</si>
  <si>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</si>
  <si>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</si>
  <si>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</si>
  <si>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</si>
  <si>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</si>
  <si>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</si>
  <si>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2014 г.</t>
  </si>
  <si>
    <t>Объем</t>
  </si>
  <si>
    <t>объект</t>
  </si>
  <si>
    <t>апрель</t>
  </si>
  <si>
    <t>май</t>
  </si>
  <si>
    <t>июнь</t>
  </si>
  <si>
    <t>1.</t>
  </si>
  <si>
    <t>1.1.</t>
  </si>
  <si>
    <t>Озеленение</t>
  </si>
  <si>
    <t>1.1.1.</t>
  </si>
  <si>
    <t>1.2.1.</t>
  </si>
  <si>
    <t>1.3.</t>
  </si>
  <si>
    <t>1.3.1.</t>
  </si>
  <si>
    <t>1.4.</t>
  </si>
  <si>
    <t>1.4.1.</t>
  </si>
  <si>
    <t>1.4.2.</t>
  </si>
  <si>
    <t>1.6.</t>
  </si>
  <si>
    <t>Разработка грунта</t>
  </si>
  <si>
    <t>Заказчик:</t>
  </si>
  <si>
    <t>Генеральный Подрядчик:</t>
  </si>
  <si>
    <t>График выполнения работ</t>
  </si>
  <si>
    <t>Сроки проведения работ</t>
  </si>
  <si>
    <t>Распределение объемов работ</t>
  </si>
  <si>
    <t>начало, дата</t>
  </si>
  <si>
    <t>окончание, дата</t>
  </si>
  <si>
    <t>всего,
дни</t>
  </si>
  <si>
    <t>1.7.</t>
  </si>
  <si>
    <t>Ввод в эксплуатацию</t>
  </si>
  <si>
    <t xml:space="preserve">Наименование работ </t>
  </si>
  <si>
    <t>Приложение 2</t>
  </si>
  <si>
    <t>объект «Внутригородские системы инженерно-технического обеспечения, комплексное благоустройство и озеленение Инновационного центра «Сколково». Ландшафт с архитектурой и благоустройство, включая улично-дорожную сеть. Участок Лесопарка в зоне Z2.1 вблизи офисного центра "Технопарк". Этап 14.1.1."</t>
  </si>
  <si>
    <t>по комплексному благоустройству и озеленению территории</t>
  </si>
  <si>
    <t>Участок Лесопарка в зоне Z2.1 вблизи офисного центра "Технопарк". Этап 14.1.1.</t>
  </si>
  <si>
    <t>Садово-парковое освещение</t>
  </si>
  <si>
    <t>1.8.</t>
  </si>
  <si>
    <t>Малые архитектурные формы</t>
  </si>
  <si>
    <t>1.9.</t>
  </si>
  <si>
    <t>1.10.</t>
  </si>
  <si>
    <t>1.11.</t>
  </si>
  <si>
    <t>Посадка деревьев</t>
  </si>
  <si>
    <t>Посадка кустарников</t>
  </si>
  <si>
    <t>Посадка многолетников</t>
  </si>
  <si>
    <t>Устройство газонов</t>
  </si>
  <si>
    <t>Подготовка почвы под газоны</t>
  </si>
  <si>
    <t>Очистка территории от бытового, строительного, растительного мусора</t>
  </si>
  <si>
    <t>Подготовка строительной площадки и строительного городка</t>
  </si>
  <si>
    <t>Подготовка площадки для складирования материалов</t>
  </si>
  <si>
    <t>Погрузка, вывоз, размещение мусора</t>
  </si>
  <si>
    <r>
      <t>________________________</t>
    </r>
    <r>
      <rPr>
        <b/>
        <u/>
        <sz val="12"/>
        <color indexed="8"/>
        <rFont val="Times New Roman"/>
        <family val="1"/>
        <charset val="204"/>
      </rPr>
      <t>/__________________/</t>
    </r>
  </si>
  <si>
    <r>
      <t>________________________</t>
    </r>
    <r>
      <rPr>
        <b/>
        <u/>
        <sz val="12"/>
        <color indexed="8"/>
        <rFont val="Times New Roman"/>
        <family val="1"/>
        <charset val="204"/>
      </rPr>
      <t xml:space="preserve"> /Лумельский А./</t>
    </r>
  </si>
  <si>
    <t>«___» ______________ 2014 г.</t>
  </si>
  <si>
    <t>Установка и обустройство помещений строительного городка</t>
  </si>
  <si>
    <t>Подключение стройплощадки и стройгородка к временному электроснабжению</t>
  </si>
  <si>
    <t>Организация искусственных форм рельефа</t>
  </si>
  <si>
    <t>1.2.2.</t>
  </si>
  <si>
    <t>1.2.3.</t>
  </si>
  <si>
    <t>Устройство корыта</t>
  </si>
  <si>
    <t>Устройство песчаного основания</t>
  </si>
  <si>
    <t>Устройство щебёночного основания</t>
  </si>
  <si>
    <t>Отсыпка и выравнивание</t>
  </si>
  <si>
    <t>Уплотнение</t>
  </si>
  <si>
    <t>Установка</t>
  </si>
  <si>
    <t>Бетонирование</t>
  </si>
  <si>
    <t>Асфальтирование</t>
  </si>
  <si>
    <t>Проливка битумом</t>
  </si>
  <si>
    <t>Устройство верхнего слоя</t>
  </si>
  <si>
    <t>1.4.3.</t>
  </si>
  <si>
    <t>1.4.4.</t>
  </si>
  <si>
    <t>1.4.5.</t>
  </si>
  <si>
    <t>Выравнивание с уплотнением</t>
  </si>
  <si>
    <t>1.3.2.</t>
  </si>
  <si>
    <t>Устройство бетонного основания</t>
  </si>
  <si>
    <t>Устройство опалубки</t>
  </si>
  <si>
    <t xml:space="preserve">Устройство мощения </t>
  </si>
  <si>
    <t>Укладка цементобетонной смеси</t>
  </si>
  <si>
    <t>Укладка плитки</t>
  </si>
  <si>
    <t>Засыпка швов</t>
  </si>
  <si>
    <t>Устройство траншеи</t>
  </si>
  <si>
    <t>Устройство песчаной постели</t>
  </si>
  <si>
    <t>Бетонирование фундаментов</t>
  </si>
  <si>
    <t>Установка шкафа управления</t>
  </si>
  <si>
    <t>Сборка шкафа управления</t>
  </si>
  <si>
    <t>Укладка кабеля освещения</t>
  </si>
  <si>
    <t>Установка фонарей</t>
  </si>
  <si>
    <t>Укладка кабеля в траншею</t>
  </si>
  <si>
    <t>Установка оборудования</t>
  </si>
  <si>
    <t>Устройство резинового покрытия</t>
  </si>
  <si>
    <t>Устройство ям</t>
  </si>
  <si>
    <t>1.6.1.</t>
  </si>
  <si>
    <t>1.5.</t>
  </si>
  <si>
    <t>1.5.1.</t>
  </si>
  <si>
    <t>1.5.2.</t>
  </si>
  <si>
    <t>Сборка оборудования</t>
  </si>
  <si>
    <t>Монтаж оборудования</t>
  </si>
  <si>
    <t>Устройство скамеек</t>
  </si>
  <si>
    <t>Устройство информационных стендов</t>
  </si>
  <si>
    <t>1.7.1.</t>
  </si>
  <si>
    <t>1.8.1.</t>
  </si>
  <si>
    <t>Подготовка посадочных мест</t>
  </si>
  <si>
    <t>Посадка растений</t>
  </si>
  <si>
    <t>Полив</t>
  </si>
  <si>
    <t>Покос</t>
  </si>
  <si>
    <t>1.9.1.</t>
  </si>
  <si>
    <t>Разбивочные работы</t>
  </si>
  <si>
    <t>Устранение замечаний</t>
  </si>
  <si>
    <t>Оформление приёмо-сдаточной документации</t>
  </si>
  <si>
    <t>1.10.1.</t>
  </si>
  <si>
    <t>1.11.1.</t>
  </si>
  <si>
    <t>Планировка</t>
  </si>
  <si>
    <t>Завоз</t>
  </si>
  <si>
    <t>Монтаж опалубки, бетонирование, демонтаж опалубки</t>
  </si>
  <si>
    <t>Устройство фундаментов</t>
  </si>
  <si>
    <t>Устройство песчаной подушки с уплотнением</t>
  </si>
  <si>
    <t>Разработка грунта, с уплотнением</t>
  </si>
  <si>
    <t>Установка бетонных опор</t>
  </si>
  <si>
    <t>Уход</t>
  </si>
  <si>
    <t>1.12.</t>
  </si>
  <si>
    <t>1.12.1.</t>
  </si>
  <si>
    <t>Подписание приёмо-сдаточной документации</t>
  </si>
  <si>
    <t>Технологический регламент</t>
  </si>
  <si>
    <t>Сметная документация</t>
  </si>
  <si>
    <t>ПОС</t>
  </si>
  <si>
    <t>Благоустройство и озеленение</t>
  </si>
  <si>
    <t>м2</t>
  </si>
  <si>
    <t>м3</t>
  </si>
  <si>
    <t>шт</t>
  </si>
  <si>
    <t>м</t>
  </si>
  <si>
    <t>компл</t>
  </si>
  <si>
    <t>Устройство урн</t>
  </si>
  <si>
    <t>дер</t>
  </si>
  <si>
    <t>куст</t>
  </si>
  <si>
    <t>м2/м3</t>
  </si>
  <si>
    <t>Устройство газонных решеток</t>
  </si>
  <si>
    <t>Подключение кабелей освещения к оборудованию ТП</t>
  </si>
  <si>
    <t>1.2.</t>
  </si>
  <si>
    <t>Подготовка площадки для стройгородка и отстоя техники</t>
  </si>
  <si>
    <t>Расчистка территории. Сбор бытового мусора, строительного мусора, растительных остатков</t>
  </si>
  <si>
    <t>Заготовка разбивочных маяков</t>
  </si>
  <si>
    <t>Вынос проекта в натуру (разбивка в плане и вертикальная разбивка)</t>
  </si>
  <si>
    <t>Вертикальная планировка</t>
  </si>
  <si>
    <t>Устройство нижнего слоя</t>
  </si>
  <si>
    <t>Устройство закладных футляров</t>
  </si>
  <si>
    <t>Разработка траншеи</t>
  </si>
  <si>
    <t>Укладка футляров с обратной засыпкой</t>
  </si>
  <si>
    <t>Выкопка ям под фундаменты</t>
  </si>
  <si>
    <t>Обратная засыпка траншеи с уплотнением</t>
  </si>
  <si>
    <t>1.4.6.</t>
  </si>
  <si>
    <t>Бетонирование, демонтаж опалубки</t>
  </si>
  <si>
    <t>Закупка, Поставка фонарей</t>
  </si>
  <si>
    <t>Поставка фонарей</t>
  </si>
  <si>
    <t>ПНР, комплексное опробование</t>
  </si>
  <si>
    <t>Установка анкерного устройства фундамента</t>
  </si>
  <si>
    <t>Обратная засыпка траншеи песком с уплотнением</t>
  </si>
  <si>
    <t>Прокладка сигнальной ленты</t>
  </si>
  <si>
    <t>ППР</t>
  </si>
  <si>
    <t>1.13.</t>
  </si>
  <si>
    <t>Подключение кабелей освещения к шкафу управления</t>
  </si>
  <si>
    <t>Укладка труб ПНД</t>
  </si>
  <si>
    <t>Затягивание кабеля в трубы ПНД</t>
  </si>
  <si>
    <t>Установка кронштейнов со светильниками</t>
  </si>
  <si>
    <t>Уставновка опор уличных светильников</t>
  </si>
  <si>
    <t>Подключение уличных светильников</t>
  </si>
  <si>
    <t>1.11.2.</t>
  </si>
  <si>
    <t>1.13.1.</t>
  </si>
  <si>
    <t>ПНР системы садово-паркового освещения</t>
  </si>
  <si>
    <t>1.6.2.</t>
  </si>
  <si>
    <t>1.6.3.</t>
  </si>
  <si>
    <t>1.6.4.</t>
  </si>
  <si>
    <t>1.10.2.</t>
  </si>
  <si>
    <t>Разработка, погрузка</t>
  </si>
  <si>
    <t xml:space="preserve">Перемещение </t>
  </si>
  <si>
    <t>комплекс</t>
  </si>
  <si>
    <t>Подготовка Рабочей документации</t>
  </si>
  <si>
    <t>Мобилизация</t>
  </si>
  <si>
    <t>Подготовка временных подъездных путей</t>
  </si>
  <si>
    <t>Насыпь</t>
  </si>
  <si>
    <t>Насыпь и планировка</t>
  </si>
  <si>
    <t>Установка опалуки</t>
  </si>
  <si>
    <t>Устройство дорожного бортового камня</t>
  </si>
  <si>
    <t>Устройство садового бортового камня</t>
  </si>
  <si>
    <t>Устройство песчаной насыпи с уплотнением</t>
  </si>
  <si>
    <t>Устройство покрытий с резиновой крошкой</t>
  </si>
  <si>
    <t>Устройство покрытий из тактильных плит</t>
  </si>
  <si>
    <t>1.9.2.</t>
  </si>
  <si>
    <t>1.9.3.</t>
  </si>
  <si>
    <t>1.9.4.</t>
  </si>
  <si>
    <t>Установка физкультурно-оздоровительного оборудования</t>
  </si>
  <si>
    <t>Устройство информационно-коммуникационных указателей</t>
  </si>
  <si>
    <t>1.10.3.</t>
  </si>
  <si>
    <t>1.10.4.</t>
  </si>
  <si>
    <t>1.10.5.</t>
  </si>
  <si>
    <t>1.11.3.</t>
  </si>
  <si>
    <t>1.11.4.</t>
  </si>
  <si>
    <t>1.11.5</t>
  </si>
  <si>
    <t>1.11.6.</t>
  </si>
  <si>
    <t>1.11.7.</t>
  </si>
  <si>
    <t>Пуско-наладочные работы</t>
  </si>
  <si>
    <t>Устройство шкафов управления</t>
  </si>
  <si>
    <t>Комиссионный обход-осмотр</t>
  </si>
  <si>
    <t>Рабочая документация</t>
  </si>
  <si>
    <t>с даты заключения Договора</t>
  </si>
  <si>
    <t>Земляные работы</t>
  </si>
  <si>
    <t>Размещение грунта</t>
  </si>
  <si>
    <t>Устройство асфальтобетонного покрытия</t>
  </si>
  <si>
    <t>Устройство бортового камня</t>
  </si>
  <si>
    <t>Устройство покрытия из бетонной плитки</t>
  </si>
  <si>
    <t>Устройство покрытия на основе из резиновой крошки</t>
  </si>
  <si>
    <t>Устройство покрытия из тактильных плит</t>
  </si>
  <si>
    <t>Устройство уличного освещения</t>
  </si>
  <si>
    <t>Восстановление отпада деревьев и кустарников</t>
  </si>
  <si>
    <t>1.14.</t>
  </si>
  <si>
    <t xml:space="preserve">к Договору </t>
  </si>
  <si>
    <t>от «___» июля 2014 г. № 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</si>
</sst>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u/>
      <sz val="12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4" fillId="0" borderId="0"/>
    <xf numFmtId="0" fontId="7" fillId="0" borderId="0"/>
    <xf numFmtId="0" fontId="10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19">
    <xf numFmtId="0" fontId="0" fillId="0" borderId="0" xfId="0"/>
    <xf numFmtId="0" fontId="22" fillId="0" borderId="1" xfId="7" applyFont="1" applyFill="1" applyBorder="1" applyAlignment="1">
      <alignment horizontal="left" vertical="top" wrapText="1"/>
    </xf>
    <xf numFmtId="0" fontId="13" fillId="0" borderId="1" xfId="7" applyFont="1" applyFill="1" applyBorder="1" applyAlignment="1">
      <alignment horizontal="center" vertical="top" wrapText="1"/>
    </xf>
    <xf numFmtId="0" fontId="21" fillId="0" borderId="1" xfId="7" applyFont="1" applyFill="1" applyBorder="1" applyAlignment="1">
      <alignment horizontal="center" vertical="top" wrapText="1"/>
    </xf>
    <xf numFmtId="0" fontId="22" fillId="0" borderId="6" xfId="7" applyFont="1" applyFill="1" applyBorder="1" applyAlignment="1">
      <alignment horizontal="left" vertical="top" wrapText="1"/>
    </xf>
    <xf numFmtId="14" fontId="23" fillId="0" borderId="0" xfId="7" applyNumberFormat="1" applyFont="1" applyFill="1"/>
    <xf numFmtId="0" fontId="15" fillId="0" borderId="0" xfId="7" applyFont="1" applyFill="1" applyAlignment="1">
      <alignment vertical="top"/>
    </xf>
    <xf numFmtId="2" fontId="1" fillId="0" borderId="0" xfId="7" applyNumberFormat="1" applyFill="1" applyAlignment="1">
      <alignment vertical="top"/>
    </xf>
    <xf numFmtId="0" fontId="1" fillId="0" borderId="0" xfId="7" applyFill="1" applyAlignment="1">
      <alignment vertical="top"/>
    </xf>
    <xf numFmtId="0" fontId="12" fillId="0" borderId="0" xfId="7" applyFont="1" applyFill="1"/>
    <xf numFmtId="0" fontId="15" fillId="0" borderId="0" xfId="7" applyFont="1" applyFill="1" applyAlignment="1">
      <alignment horizontal="left" vertical="top"/>
    </xf>
    <xf numFmtId="0" fontId="1" fillId="0" borderId="0" xfId="7" applyFont="1" applyFill="1" applyAlignment="1">
      <alignment horizontal="left" vertical="top"/>
    </xf>
    <xf numFmtId="0" fontId="14" fillId="0" borderId="0" xfId="7" applyFont="1" applyFill="1" applyAlignment="1">
      <alignment vertical="top"/>
    </xf>
    <xf numFmtId="0" fontId="20" fillId="0" borderId="1" xfId="7" applyFont="1" applyFill="1" applyBorder="1" applyAlignment="1">
      <alignment horizontal="center" vertical="top" wrapText="1"/>
    </xf>
    <xf numFmtId="0" fontId="5" fillId="0" borderId="0" xfId="7" applyFont="1" applyFill="1" applyBorder="1" applyAlignment="1">
      <alignment vertical="center"/>
    </xf>
    <xf numFmtId="0" fontId="6" fillId="0" borderId="0" xfId="7" applyFont="1" applyFill="1" applyBorder="1" applyAlignment="1">
      <alignment vertical="center"/>
    </xf>
    <xf numFmtId="0" fontId="13" fillId="0" borderId="2" xfId="7" applyFont="1" applyFill="1" applyBorder="1" applyAlignment="1">
      <alignment horizontal="center" vertical="top" wrapText="1"/>
    </xf>
    <xf numFmtId="0" fontId="15" fillId="0" borderId="0" xfId="7" applyNumberFormat="1" applyFont="1" applyFill="1" applyAlignment="1">
      <alignment vertical="top"/>
    </xf>
    <xf numFmtId="0" fontId="15" fillId="0" borderId="0" xfId="7" applyFont="1" applyFill="1" applyAlignment="1">
      <alignment horizontal="center" vertical="top"/>
    </xf>
    <xf numFmtId="49" fontId="12" fillId="0" borderId="0" xfId="7" applyNumberFormat="1" applyFont="1" applyFill="1" applyAlignment="1">
      <alignment vertical="top"/>
    </xf>
    <xf numFmtId="0" fontId="12" fillId="0" borderId="0" xfId="7" applyFont="1" applyFill="1" applyAlignment="1">
      <alignment vertical="top"/>
    </xf>
    <xf numFmtId="0" fontId="12" fillId="0" borderId="0" xfId="7" applyFont="1" applyFill="1" applyAlignment="1">
      <alignment horizontal="center" vertical="top"/>
    </xf>
    <xf numFmtId="0" fontId="12" fillId="0" borderId="0" xfId="7" applyFont="1" applyFill="1" applyAlignment="1">
      <alignment vertical="top" wrapText="1"/>
    </xf>
    <xf numFmtId="0" fontId="6" fillId="0" borderId="0" xfId="7" applyFont="1" applyFill="1" applyAlignment="1">
      <alignment horizontal="right" vertical="top"/>
    </xf>
    <xf numFmtId="0" fontId="6" fillId="0" borderId="0" xfId="7" applyFont="1" applyFill="1" applyAlignment="1">
      <alignment horizontal="left" vertical="top"/>
    </xf>
    <xf numFmtId="0" fontId="16" fillId="0" borderId="0" xfId="7" applyNumberFormat="1" applyFont="1" applyFill="1" applyAlignment="1">
      <alignment vertical="top"/>
    </xf>
    <xf numFmtId="0" fontId="16" fillId="0" borderId="0" xfId="7" applyFont="1" applyFill="1" applyAlignment="1">
      <alignment horizontal="center" vertical="top"/>
    </xf>
    <xf numFmtId="0" fontId="18" fillId="0" borderId="1" xfId="7" applyFont="1" applyFill="1" applyBorder="1" applyAlignment="1">
      <alignment horizontal="center" vertical="top" wrapText="1"/>
    </xf>
    <xf numFmtId="14" fontId="21" fillId="0" borderId="1" xfId="7" applyNumberFormat="1" applyFont="1" applyFill="1" applyBorder="1" applyAlignment="1">
      <alignment horizontal="center" vertical="top" wrapText="1"/>
    </xf>
    <xf numFmtId="0" fontId="21" fillId="0" borderId="1" xfId="7" applyNumberFormat="1" applyFont="1" applyFill="1" applyBorder="1" applyAlignment="1">
      <alignment horizontal="center" vertical="top" wrapText="1"/>
    </xf>
    <xf numFmtId="0" fontId="13" fillId="0" borderId="2" xfId="7" applyFont="1" applyFill="1" applyBorder="1" applyAlignment="1">
      <alignment vertical="top" wrapText="1"/>
    </xf>
    <xf numFmtId="14" fontId="12" fillId="0" borderId="1" xfId="7" applyNumberFormat="1" applyFont="1" applyFill="1" applyBorder="1" applyAlignment="1">
      <alignment horizontal="center" vertical="top"/>
    </xf>
    <xf numFmtId="2" fontId="12" fillId="0" borderId="1" xfId="7" applyNumberFormat="1" applyFont="1" applyFill="1" applyBorder="1" applyAlignment="1">
      <alignment horizontal="center" vertical="top"/>
    </xf>
    <xf numFmtId="0" fontId="12" fillId="0" borderId="1" xfId="7" applyNumberFormat="1" applyFont="1" applyFill="1" applyBorder="1" applyAlignment="1">
      <alignment horizontal="center" vertical="top"/>
    </xf>
    <xf numFmtId="0" fontId="13" fillId="0" borderId="1" xfId="7" applyFont="1" applyFill="1" applyBorder="1" applyAlignment="1">
      <alignment vertical="top" wrapText="1"/>
    </xf>
    <xf numFmtId="43" fontId="1" fillId="0" borderId="0" xfId="8" applyFont="1" applyFill="1" applyAlignment="1">
      <alignment vertical="top"/>
    </xf>
    <xf numFmtId="0" fontId="5" fillId="0" borderId="0" xfId="7" applyFont="1" applyFill="1" applyBorder="1" applyAlignment="1">
      <alignment horizontal="center" vertical="top"/>
    </xf>
    <xf numFmtId="0" fontId="8" fillId="0" borderId="0" xfId="7" applyFont="1" applyFill="1" applyBorder="1" applyAlignment="1">
      <alignment vertical="top"/>
    </xf>
    <xf numFmtId="164" fontId="8" fillId="0" borderId="0" xfId="8" applyNumberFormat="1" applyFont="1" applyFill="1" applyBorder="1" applyAlignment="1">
      <alignment vertical="top"/>
    </xf>
    <xf numFmtId="0" fontId="5" fillId="0" borderId="0" xfId="7" applyFont="1" applyFill="1" applyBorder="1" applyAlignment="1">
      <alignment vertical="top"/>
    </xf>
    <xf numFmtId="0" fontId="6" fillId="0" borderId="0" xfId="7" applyFont="1" applyFill="1" applyBorder="1" applyAlignment="1">
      <alignment horizontal="center" vertical="top"/>
    </xf>
    <xf numFmtId="0" fontId="9" fillId="0" borderId="0" xfId="7" applyFont="1" applyFill="1" applyBorder="1" applyAlignment="1">
      <alignment vertical="top"/>
    </xf>
    <xf numFmtId="0" fontId="6" fillId="0" borderId="0" xfId="7" applyFont="1" applyFill="1" applyBorder="1" applyAlignment="1">
      <alignment vertical="top"/>
    </xf>
    <xf numFmtId="164" fontId="9" fillId="0" borderId="0" xfId="8" applyNumberFormat="1" applyFont="1" applyFill="1" applyBorder="1" applyAlignment="1">
      <alignment vertical="top"/>
    </xf>
    <xf numFmtId="0" fontId="8" fillId="0" borderId="0" xfId="7" applyFont="1" applyFill="1" applyBorder="1" applyAlignment="1">
      <alignment horizontal="left" vertical="top"/>
    </xf>
    <xf numFmtId="0" fontId="9" fillId="0" borderId="0" xfId="7" applyFont="1" applyFill="1" applyBorder="1" applyAlignment="1">
      <alignment horizontal="center" vertical="top"/>
    </xf>
    <xf numFmtId="0" fontId="6" fillId="0" borderId="0" xfId="7" applyFont="1" applyFill="1" applyAlignment="1">
      <alignment vertical="top"/>
    </xf>
    <xf numFmtId="0" fontId="21" fillId="2" borderId="1" xfId="7" applyNumberFormat="1" applyFont="1" applyFill="1" applyBorder="1" applyAlignment="1">
      <alignment horizontal="center" vertical="top" wrapText="1"/>
    </xf>
    <xf numFmtId="0" fontId="21" fillId="2" borderId="1" xfId="7" applyFont="1" applyFill="1" applyBorder="1" applyAlignment="1">
      <alignment horizontal="center" vertical="top" wrapText="1"/>
    </xf>
    <xf numFmtId="0" fontId="21" fillId="3" borderId="1" xfId="7" applyFont="1" applyFill="1" applyBorder="1" applyAlignment="1">
      <alignment horizontal="center" vertical="top" wrapText="1"/>
    </xf>
    <xf numFmtId="2" fontId="12" fillId="3" borderId="1" xfId="7" applyNumberFormat="1" applyFont="1" applyFill="1" applyBorder="1" applyAlignment="1">
      <alignment horizontal="center" vertical="top"/>
    </xf>
    <xf numFmtId="0" fontId="13" fillId="0" borderId="2" xfId="7" applyFont="1" applyFill="1" applyBorder="1" applyAlignment="1">
      <alignment horizontal="center" vertical="top" wrapText="1"/>
    </xf>
    <xf numFmtId="0" fontId="22" fillId="3" borderId="6" xfId="7" applyFont="1" applyFill="1" applyBorder="1" applyAlignment="1">
      <alignment horizontal="left" vertical="top" wrapText="1"/>
    </xf>
    <xf numFmtId="0" fontId="13" fillId="0" borderId="2" xfId="7" applyFont="1" applyFill="1" applyBorder="1" applyAlignment="1">
      <alignment horizontal="center" vertical="top" wrapText="1"/>
    </xf>
    <xf numFmtId="0" fontId="13" fillId="0" borderId="3" xfId="7" applyFont="1" applyFill="1" applyBorder="1" applyAlignment="1">
      <alignment horizontal="left" vertical="top" wrapText="1"/>
    </xf>
    <xf numFmtId="14" fontId="15" fillId="0" borderId="0" xfId="7" applyNumberFormat="1" applyFont="1" applyFill="1" applyAlignment="1">
      <alignment horizontal="center" vertical="top"/>
    </xf>
    <xf numFmtId="0" fontId="12" fillId="0" borderId="0" xfId="7" applyFont="1" applyFill="1" applyAlignment="1">
      <alignment horizontal="center" vertical="top" wrapText="1"/>
    </xf>
    <xf numFmtId="14" fontId="16" fillId="0" borderId="0" xfId="7" applyNumberFormat="1" applyFont="1" applyFill="1" applyAlignment="1">
      <alignment horizontal="center" vertical="top"/>
    </xf>
    <xf numFmtId="164" fontId="8" fillId="0" borderId="0" xfId="8" applyNumberFormat="1" applyFont="1" applyFill="1" applyBorder="1" applyAlignment="1">
      <alignment horizontal="center" vertical="top"/>
    </xf>
    <xf numFmtId="164" fontId="9" fillId="0" borderId="0" xfId="8" applyNumberFormat="1" applyFont="1" applyFill="1" applyBorder="1" applyAlignment="1">
      <alignment horizontal="center" vertical="top"/>
    </xf>
    <xf numFmtId="0" fontId="12" fillId="0" borderId="1" xfId="7" applyFont="1" applyFill="1" applyBorder="1" applyAlignment="1">
      <alignment vertical="top" wrapText="1"/>
    </xf>
    <xf numFmtId="14" fontId="11" fillId="2" borderId="1" xfId="7" applyNumberFormat="1" applyFont="1" applyFill="1" applyBorder="1" applyAlignment="1">
      <alignment horizontal="center" vertical="top"/>
    </xf>
    <xf numFmtId="2" fontId="11" fillId="2" borderId="1" xfId="7" applyNumberFormat="1" applyFont="1" applyFill="1" applyBorder="1" applyAlignment="1">
      <alignment horizontal="center" vertical="top"/>
    </xf>
    <xf numFmtId="2" fontId="11" fillId="0" borderId="1" xfId="7" applyNumberFormat="1" applyFont="1" applyFill="1" applyBorder="1" applyAlignment="1">
      <alignment horizontal="center" vertical="top"/>
    </xf>
    <xf numFmtId="14" fontId="29" fillId="0" borderId="0" xfId="7" applyNumberFormat="1" applyFont="1" applyFill="1"/>
    <xf numFmtId="0" fontId="27" fillId="0" borderId="0" xfId="7" applyFont="1" applyFill="1" applyAlignment="1">
      <alignment vertical="top"/>
    </xf>
    <xf numFmtId="2" fontId="27" fillId="0" borderId="0" xfId="7" applyNumberFormat="1" applyFont="1" applyFill="1" applyAlignment="1">
      <alignment vertical="top"/>
    </xf>
    <xf numFmtId="49" fontId="13" fillId="0" borderId="3" xfId="7" applyNumberFormat="1" applyFont="1" applyFill="1" applyBorder="1" applyAlignment="1">
      <alignment horizontal="center" vertical="top" wrapText="1"/>
    </xf>
    <xf numFmtId="0" fontId="11" fillId="0" borderId="0" xfId="7" applyFont="1" applyFill="1" applyAlignment="1">
      <alignment vertical="top"/>
    </xf>
    <xf numFmtId="0" fontId="13" fillId="0" borderId="2" xfId="7" applyFont="1" applyFill="1" applyBorder="1" applyAlignment="1">
      <alignment horizontal="center" vertical="top" wrapText="1"/>
    </xf>
    <xf numFmtId="0" fontId="13" fillId="0" borderId="1" xfId="7" applyFont="1" applyFill="1" applyBorder="1" applyAlignment="1">
      <alignment horizontal="left" vertical="top" wrapText="1"/>
    </xf>
    <xf numFmtId="2" fontId="12" fillId="0" borderId="0" xfId="7" applyNumberFormat="1" applyFont="1" applyFill="1" applyBorder="1" applyAlignment="1">
      <alignment horizontal="center" vertical="top"/>
    </xf>
    <xf numFmtId="14" fontId="12" fillId="2" borderId="1" xfId="7" applyNumberFormat="1" applyFont="1" applyFill="1" applyBorder="1" applyAlignment="1">
      <alignment horizontal="center" vertical="top"/>
    </xf>
    <xf numFmtId="2" fontId="12" fillId="2" borderId="1" xfId="7" applyNumberFormat="1" applyFont="1" applyFill="1" applyBorder="1" applyAlignment="1">
      <alignment horizontal="center" vertical="top"/>
    </xf>
    <xf numFmtId="0" fontId="21" fillId="2" borderId="5" xfId="7" applyFont="1" applyFill="1" applyBorder="1" applyAlignment="1">
      <alignment vertical="top" wrapText="1"/>
    </xf>
    <xf numFmtId="0" fontId="21" fillId="2" borderId="6" xfId="7" applyFont="1" applyFill="1" applyBorder="1" applyAlignment="1">
      <alignment vertical="top" wrapText="1"/>
    </xf>
    <xf numFmtId="0" fontId="13" fillId="0" borderId="2" xfId="7" applyFont="1" applyFill="1" applyBorder="1" applyAlignment="1">
      <alignment horizontal="center" vertical="top" wrapText="1"/>
    </xf>
    <xf numFmtId="0" fontId="13" fillId="0" borderId="3" xfId="7" applyFont="1" applyFill="1" applyBorder="1" applyAlignment="1">
      <alignment horizontal="center" vertical="top" wrapText="1"/>
    </xf>
    <xf numFmtId="0" fontId="13" fillId="0" borderId="4" xfId="7" applyFont="1" applyFill="1" applyBorder="1" applyAlignment="1">
      <alignment horizontal="center" vertical="top" wrapText="1"/>
    </xf>
    <xf numFmtId="0" fontId="13" fillId="0" borderId="2" xfId="7" applyFont="1" applyFill="1" applyBorder="1" applyAlignment="1">
      <alignment horizontal="left" vertical="top" wrapText="1"/>
    </xf>
    <xf numFmtId="0" fontId="13" fillId="0" borderId="4" xfId="7" applyFont="1" applyFill="1" applyBorder="1" applyAlignment="1">
      <alignment horizontal="left" vertical="top" wrapText="1"/>
    </xf>
    <xf numFmtId="0" fontId="13" fillId="0" borderId="3" xfId="7" applyFont="1" applyFill="1" applyBorder="1" applyAlignment="1">
      <alignment horizontal="left" vertical="top" wrapText="1"/>
    </xf>
    <xf numFmtId="49" fontId="13" fillId="0" borderId="2" xfId="7" applyNumberFormat="1" applyFont="1" applyFill="1" applyBorder="1" applyAlignment="1">
      <alignment horizontal="center" vertical="top" wrapText="1"/>
    </xf>
    <xf numFmtId="49" fontId="13" fillId="0" borderId="3" xfId="7" applyNumberFormat="1" applyFont="1" applyFill="1" applyBorder="1" applyAlignment="1">
      <alignment horizontal="center" vertical="top" wrapText="1"/>
    </xf>
    <xf numFmtId="49" fontId="13" fillId="0" borderId="4" xfId="7" applyNumberFormat="1" applyFont="1" applyFill="1" applyBorder="1" applyAlignment="1">
      <alignment horizontal="center" vertical="top" wrapText="1"/>
    </xf>
    <xf numFmtId="0" fontId="13" fillId="0" borderId="2" xfId="7" applyFont="1" applyFill="1" applyBorder="1" applyAlignment="1">
      <alignment vertical="top" wrapText="1"/>
    </xf>
    <xf numFmtId="0" fontId="13" fillId="0" borderId="3" xfId="7" applyFont="1" applyFill="1" applyBorder="1" applyAlignment="1">
      <alignment vertical="top" wrapText="1"/>
    </xf>
    <xf numFmtId="0" fontId="13" fillId="0" borderId="4" xfId="7" applyFont="1" applyFill="1" applyBorder="1" applyAlignment="1">
      <alignment vertical="top" wrapText="1"/>
    </xf>
    <xf numFmtId="0" fontId="20" fillId="0" borderId="5" xfId="7" applyFont="1" applyFill="1" applyBorder="1" applyAlignment="1">
      <alignment horizontal="center" vertical="top" wrapText="1"/>
    </xf>
    <xf numFmtId="0" fontId="20" fillId="0" borderId="6" xfId="7" applyFont="1" applyFill="1" applyBorder="1" applyAlignment="1">
      <alignment horizontal="center" vertical="top" wrapText="1"/>
    </xf>
    <xf numFmtId="16" fontId="13" fillId="0" borderId="2" xfId="7" applyNumberFormat="1" applyFont="1" applyFill="1" applyBorder="1" applyAlignment="1">
      <alignment horizontal="center" vertical="top" wrapText="1"/>
    </xf>
    <xf numFmtId="0" fontId="28" fillId="0" borderId="5" xfId="7" applyFont="1" applyFill="1" applyBorder="1" applyAlignment="1">
      <alignment vertical="top" wrapText="1"/>
    </xf>
    <xf numFmtId="0" fontId="28" fillId="0" borderId="6" xfId="7" applyFont="1" applyFill="1" applyBorder="1" applyAlignment="1">
      <alignment vertical="top" wrapText="1"/>
    </xf>
    <xf numFmtId="0" fontId="26" fillId="0" borderId="0" xfId="7" applyFont="1" applyFill="1" applyBorder="1" applyAlignment="1">
      <alignment horizontal="center" vertical="top"/>
    </xf>
    <xf numFmtId="0" fontId="11" fillId="0" borderId="0" xfId="7" applyFont="1" applyFill="1" applyBorder="1" applyAlignment="1">
      <alignment horizontal="center" vertical="top" wrapText="1"/>
    </xf>
    <xf numFmtId="0" fontId="17" fillId="0" borderId="2" xfId="7" applyFont="1" applyFill="1" applyBorder="1" applyAlignment="1">
      <alignment horizontal="center" vertical="top" wrapText="1"/>
    </xf>
    <xf numFmtId="0" fontId="17" fillId="0" borderId="3" xfId="7" applyFont="1" applyFill="1" applyBorder="1" applyAlignment="1">
      <alignment horizontal="center" vertical="top" wrapText="1"/>
    </xf>
    <xf numFmtId="0" fontId="17" fillId="0" borderId="4" xfId="7" applyFont="1" applyFill="1" applyBorder="1" applyAlignment="1">
      <alignment horizontal="center" vertical="top" wrapText="1"/>
    </xf>
    <xf numFmtId="0" fontId="17" fillId="0" borderId="12" xfId="7" applyFont="1" applyFill="1" applyBorder="1" applyAlignment="1">
      <alignment horizontal="center" vertical="top" wrapText="1"/>
    </xf>
    <xf numFmtId="0" fontId="17" fillId="0" borderId="13" xfId="7" applyFont="1" applyFill="1" applyBorder="1" applyAlignment="1">
      <alignment horizontal="center" vertical="top" wrapText="1"/>
    </xf>
    <xf numFmtId="0" fontId="17" fillId="0" borderId="7" xfId="7" applyFont="1" applyFill="1" applyBorder="1" applyAlignment="1">
      <alignment horizontal="center" vertical="top" wrapText="1"/>
    </xf>
    <xf numFmtId="0" fontId="17" fillId="0" borderId="8" xfId="7" applyFont="1" applyFill="1" applyBorder="1" applyAlignment="1">
      <alignment horizontal="center" vertical="top" wrapText="1"/>
    </xf>
    <xf numFmtId="0" fontId="17" fillId="0" borderId="9" xfId="7" applyFont="1" applyFill="1" applyBorder="1" applyAlignment="1">
      <alignment horizontal="center" vertical="top" wrapText="1"/>
    </xf>
    <xf numFmtId="0" fontId="17" fillId="0" borderId="10" xfId="7" applyFont="1" applyFill="1" applyBorder="1" applyAlignment="1">
      <alignment horizontal="center" vertical="top" wrapText="1"/>
    </xf>
    <xf numFmtId="164" fontId="18" fillId="0" borderId="5" xfId="8" applyNumberFormat="1" applyFont="1" applyFill="1" applyBorder="1" applyAlignment="1">
      <alignment horizontal="center" vertical="top" wrapText="1"/>
    </xf>
    <xf numFmtId="164" fontId="18" fillId="0" borderId="11" xfId="8" applyNumberFormat="1" applyFont="1" applyFill="1" applyBorder="1" applyAlignment="1">
      <alignment horizontal="center" vertical="top" wrapText="1"/>
    </xf>
    <xf numFmtId="164" fontId="18" fillId="0" borderId="6" xfId="8" applyNumberFormat="1" applyFont="1" applyFill="1" applyBorder="1" applyAlignment="1">
      <alignment horizontal="center" vertical="top" wrapText="1"/>
    </xf>
    <xf numFmtId="0" fontId="18" fillId="0" borderId="5" xfId="7" applyFont="1" applyFill="1" applyBorder="1" applyAlignment="1">
      <alignment horizontal="center" vertical="top" wrapText="1"/>
    </xf>
    <xf numFmtId="0" fontId="18" fillId="0" borderId="11" xfId="7" applyFont="1" applyFill="1" applyBorder="1" applyAlignment="1">
      <alignment horizontal="center" vertical="top" wrapText="1"/>
    </xf>
    <xf numFmtId="0" fontId="18" fillId="0" borderId="6" xfId="7" applyFont="1" applyFill="1" applyBorder="1" applyAlignment="1">
      <alignment horizontal="center" vertical="top" wrapText="1"/>
    </xf>
    <xf numFmtId="14" fontId="19" fillId="0" borderId="2" xfId="8" applyNumberFormat="1" applyFont="1" applyFill="1" applyBorder="1" applyAlignment="1">
      <alignment horizontal="center" vertical="top" wrapText="1"/>
    </xf>
    <xf numFmtId="14" fontId="19" fillId="0" borderId="4" xfId="8" applyNumberFormat="1" applyFont="1" applyFill="1" applyBorder="1" applyAlignment="1">
      <alignment horizontal="center" vertical="top" wrapText="1"/>
    </xf>
    <xf numFmtId="0" fontId="25" fillId="0" borderId="0" xfId="7" applyFont="1" applyFill="1" applyBorder="1" applyAlignment="1">
      <alignment horizontal="center" vertical="top"/>
    </xf>
    <xf numFmtId="0" fontId="19" fillId="0" borderId="2" xfId="8" applyNumberFormat="1" applyFont="1" applyFill="1" applyBorder="1" applyAlignment="1">
      <alignment horizontal="center" vertical="top" wrapText="1"/>
    </xf>
    <xf numFmtId="0" fontId="19" fillId="0" borderId="4" xfId="8" applyNumberFormat="1" applyFont="1" applyFill="1" applyBorder="1" applyAlignment="1">
      <alignment horizontal="center" vertical="top" wrapText="1"/>
    </xf>
    <xf numFmtId="14" fontId="13" fillId="0" borderId="2" xfId="7" applyNumberFormat="1" applyFont="1" applyFill="1" applyBorder="1" applyAlignment="1">
      <alignment horizontal="center" vertical="top" wrapText="1"/>
    </xf>
    <xf numFmtId="14" fontId="13" fillId="0" borderId="3" xfId="7" applyNumberFormat="1" applyFont="1" applyFill="1" applyBorder="1" applyAlignment="1">
      <alignment horizontal="center" vertical="top" wrapText="1"/>
    </xf>
    <xf numFmtId="0" fontId="6" fillId="0" borderId="0" xfId="7" applyFont="1" applyFill="1" applyAlignment="1">
      <alignment horizontal="right" vertical="top"/>
    </xf>
    <xf numFmtId="0" fontId="0" fillId="0" borderId="0" xfId="0" applyAlignment="1">
      <alignment vertical="top"/>
    </xf>
  </cellXfs>
  <cellStyles count="9">
    <cellStyle name="Normal_List_of_Material" xfId="1"/>
    <cellStyle name="Обычный" xfId="0" builtinId="0"/>
    <cellStyle name="Обычный 2" xfId="3"/>
    <cellStyle name="Обычный 3" xfId="5"/>
    <cellStyle name="Обычный 3 2" xfId="7"/>
    <cellStyle name="Обычный 7" xfId="4"/>
    <cellStyle name="Стиль 1" xfId="2"/>
    <cellStyle name="Финансовый 2" xfId="6"/>
    <cellStyle name="Финансовый 2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outlinePr summaryBelow="0"/>
    <pageSetUpPr fitToPage="1"/>
  </sheetPr>
  <dimension ref="A1:AJ154"/>
  <sheetViews>
    <sheetView tabSelected="1" view="pageBreakPreview" zoomScale="75" zoomScaleSheetLayoutView="75" workbookViewId="0">
      <pane ySplit="12" topLeftCell="A13" activePane="bottomLeft" state="frozen"/>
      <selection pane="bottomLeft" activeCell="L14" sqref="L14"/>
    </sheetView>
  </sheetViews>
  <sheetFormatPr defaultRowHeight="15.75" outlineLevelRow="1" x14ac:dyDescent="0.2"/>
  <cols>
    <col min="1" max="1" width="8.28515625" style="6" customWidth="1"/>
    <col min="2" max="2" width="33.5703125" style="8" customWidth="1"/>
    <col min="3" max="3" width="26.7109375" style="11" customWidth="1"/>
    <col min="4" max="4" width="11.28515625" style="8" customWidth="1"/>
    <col min="5" max="5" width="12.28515625" style="8" customWidth="1"/>
    <col min="6" max="7" width="13" style="57" customWidth="1"/>
    <col min="8" max="8" width="9.42578125" style="25" customWidth="1"/>
    <col min="9" max="14" width="12.85546875" style="26" customWidth="1"/>
    <col min="15" max="20" width="13.28515625" style="26" hidden="1" customWidth="1"/>
    <col min="21" max="24" width="9.85546875" style="8" hidden="1" customWidth="1"/>
    <col min="25" max="25" width="10.140625" style="8" hidden="1" customWidth="1"/>
    <col min="26" max="31" width="9.85546875" style="8" hidden="1" customWidth="1"/>
    <col min="32" max="32" width="11.85546875" style="8" hidden="1" customWidth="1"/>
    <col min="33" max="33" width="19.85546875" style="8" hidden="1" customWidth="1"/>
    <col min="34" max="34" width="10.7109375" style="8" customWidth="1"/>
    <col min="35" max="35" width="9.140625" style="8"/>
    <col min="36" max="36" width="10.42578125" style="8" customWidth="1"/>
    <col min="37" max="16384" width="9.140625" style="8"/>
  </cols>
  <sheetData>
    <row r="1" spans="1:20" s="6" customFormat="1" x14ac:dyDescent="0.2">
      <c r="C1" s="10"/>
      <c r="F1" s="55"/>
      <c r="G1" s="55"/>
      <c r="H1" s="17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</row>
    <row r="2" spans="1:20" s="9" customFormat="1" x14ac:dyDescent="0.25">
      <c r="A2" s="19"/>
      <c r="B2" s="20"/>
      <c r="C2" s="21"/>
      <c r="D2" s="21"/>
      <c r="E2" s="22"/>
      <c r="F2" s="56"/>
      <c r="G2" s="56"/>
      <c r="H2" s="20"/>
      <c r="I2" s="20"/>
      <c r="J2" s="20"/>
      <c r="K2" s="20"/>
      <c r="L2" s="20"/>
      <c r="M2" s="20"/>
      <c r="N2" s="23" t="s">
        <v>41</v>
      </c>
      <c r="O2" s="20"/>
      <c r="P2" s="20"/>
      <c r="Q2" s="20"/>
      <c r="R2" s="20"/>
      <c r="T2" s="20"/>
    </row>
    <row r="3" spans="1:20" s="9" customFormat="1" ht="19.5" customHeight="1" x14ac:dyDescent="0.25">
      <c r="A3" s="19"/>
      <c r="B3" s="20"/>
      <c r="C3" s="21"/>
      <c r="D3" s="21"/>
      <c r="E3" s="22"/>
      <c r="F3" s="56"/>
      <c r="G3" s="56"/>
      <c r="H3" s="20"/>
      <c r="I3" s="20"/>
      <c r="J3" s="20"/>
      <c r="K3" s="20"/>
      <c r="L3" s="20"/>
      <c r="M3" s="20"/>
      <c r="N3" s="23" t="s">
        <v>223</v>
      </c>
      <c r="O3" s="20"/>
      <c r="P3" s="20"/>
      <c r="Q3" s="20"/>
      <c r="R3" s="20"/>
      <c r="T3" s="20"/>
    </row>
    <row r="4" spans="1:20" s="9" customFormat="1" x14ac:dyDescent="0.25">
      <c r="A4" s="19"/>
      <c r="B4" s="20"/>
      <c r="C4" s="21"/>
      <c r="D4" s="21"/>
      <c r="E4" s="22"/>
      <c r="F4" s="56"/>
      <c r="G4" s="56"/>
      <c r="H4" s="20"/>
      <c r="I4" s="20"/>
      <c r="J4" s="20"/>
      <c r="K4" s="20"/>
      <c r="L4" s="20"/>
      <c r="M4" s="20"/>
      <c r="N4" s="23"/>
      <c r="O4" s="20"/>
      <c r="P4" s="20"/>
      <c r="Q4" s="23"/>
      <c r="R4" s="23"/>
      <c r="T4" s="20"/>
    </row>
    <row r="5" spans="1:20" s="9" customFormat="1" ht="26.25" customHeight="1" x14ac:dyDescent="0.25">
      <c r="A5" s="19"/>
      <c r="B5" s="20"/>
      <c r="C5" s="21"/>
      <c r="D5" s="21"/>
      <c r="E5" s="22"/>
      <c r="F5" s="56"/>
      <c r="G5" s="56"/>
      <c r="H5" s="22"/>
      <c r="I5" s="22"/>
      <c r="J5" s="20"/>
      <c r="K5" s="117" t="s">
        <v>224</v>
      </c>
      <c r="L5" s="118"/>
      <c r="M5" s="118"/>
      <c r="N5" s="118"/>
      <c r="O5" s="20"/>
      <c r="P5" s="22"/>
      <c r="Q5" s="24"/>
      <c r="R5" s="24"/>
      <c r="T5" s="20"/>
    </row>
    <row r="6" spans="1:20" s="9" customFormat="1" ht="27" customHeight="1" x14ac:dyDescent="0.25">
      <c r="A6" s="93" t="s">
        <v>32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</row>
    <row r="7" spans="1:20" s="9" customFormat="1" ht="20.25" customHeight="1" x14ac:dyDescent="0.25">
      <c r="A7" s="112" t="s">
        <v>43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</row>
    <row r="8" spans="1:20" s="9" customFormat="1" ht="33" customHeight="1" x14ac:dyDescent="0.25">
      <c r="A8" s="94" t="s">
        <v>42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</row>
    <row r="9" spans="1:20" ht="12" customHeight="1" x14ac:dyDescent="0.2"/>
    <row r="10" spans="1:20" ht="15" x14ac:dyDescent="0.2">
      <c r="A10" s="95" t="s">
        <v>1</v>
      </c>
      <c r="B10" s="98" t="s">
        <v>40</v>
      </c>
      <c r="C10" s="99"/>
      <c r="D10" s="95" t="s">
        <v>0</v>
      </c>
      <c r="E10" s="95" t="s">
        <v>13</v>
      </c>
      <c r="F10" s="104" t="s">
        <v>33</v>
      </c>
      <c r="G10" s="105"/>
      <c r="H10" s="106"/>
      <c r="I10" s="107" t="s">
        <v>34</v>
      </c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9"/>
    </row>
    <row r="11" spans="1:20" s="12" customFormat="1" ht="17.25" customHeight="1" x14ac:dyDescent="0.2">
      <c r="A11" s="96"/>
      <c r="B11" s="100"/>
      <c r="C11" s="101"/>
      <c r="D11" s="96"/>
      <c r="E11" s="96"/>
      <c r="F11" s="110" t="s">
        <v>35</v>
      </c>
      <c r="G11" s="110" t="s">
        <v>36</v>
      </c>
      <c r="H11" s="113" t="s">
        <v>37</v>
      </c>
      <c r="I11" s="107" t="s">
        <v>12</v>
      </c>
      <c r="J11" s="108"/>
      <c r="K11" s="108"/>
      <c r="L11" s="108"/>
      <c r="M11" s="108"/>
      <c r="N11" s="109"/>
      <c r="O11" s="107" t="s">
        <v>12</v>
      </c>
      <c r="P11" s="108"/>
      <c r="Q11" s="108"/>
      <c r="R11" s="108"/>
      <c r="S11" s="108"/>
      <c r="T11" s="109"/>
    </row>
    <row r="12" spans="1:20" s="12" customFormat="1" ht="19.5" customHeight="1" x14ac:dyDescent="0.2">
      <c r="A12" s="97"/>
      <c r="B12" s="102"/>
      <c r="C12" s="103"/>
      <c r="D12" s="97"/>
      <c r="E12" s="97"/>
      <c r="F12" s="111"/>
      <c r="G12" s="111"/>
      <c r="H12" s="114"/>
      <c r="I12" s="27" t="s">
        <v>3</v>
      </c>
      <c r="J12" s="27" t="s">
        <v>4</v>
      </c>
      <c r="K12" s="27" t="s">
        <v>5</v>
      </c>
      <c r="L12" s="27" t="s">
        <v>6</v>
      </c>
      <c r="M12" s="27" t="s">
        <v>7</v>
      </c>
      <c r="N12" s="27" t="s">
        <v>8</v>
      </c>
      <c r="O12" s="27" t="s">
        <v>9</v>
      </c>
      <c r="P12" s="27" t="s">
        <v>10</v>
      </c>
      <c r="Q12" s="27" t="s">
        <v>11</v>
      </c>
      <c r="R12" s="27" t="s">
        <v>15</v>
      </c>
      <c r="S12" s="27" t="s">
        <v>16</v>
      </c>
      <c r="T12" s="27" t="s">
        <v>17</v>
      </c>
    </row>
    <row r="13" spans="1:20" s="12" customFormat="1" ht="18.75" customHeight="1" x14ac:dyDescent="0.2">
      <c r="A13" s="13">
        <v>1</v>
      </c>
      <c r="B13" s="88">
        <v>2</v>
      </c>
      <c r="C13" s="89"/>
      <c r="D13" s="13">
        <v>3</v>
      </c>
      <c r="E13" s="13">
        <v>4</v>
      </c>
      <c r="F13" s="13">
        <v>5</v>
      </c>
      <c r="G13" s="13">
        <v>6</v>
      </c>
      <c r="H13" s="13">
        <v>7</v>
      </c>
      <c r="I13" s="13">
        <v>8</v>
      </c>
      <c r="J13" s="13">
        <v>9</v>
      </c>
      <c r="K13" s="13">
        <v>10</v>
      </c>
      <c r="L13" s="13">
        <v>11</v>
      </c>
      <c r="M13" s="13">
        <v>12</v>
      </c>
      <c r="N13" s="13">
        <v>13</v>
      </c>
      <c r="O13" s="13">
        <v>14</v>
      </c>
      <c r="P13" s="13">
        <v>15</v>
      </c>
      <c r="Q13" s="13">
        <v>16</v>
      </c>
      <c r="R13" s="13">
        <v>17</v>
      </c>
      <c r="S13" s="13">
        <v>18</v>
      </c>
      <c r="T13" s="13">
        <v>19</v>
      </c>
    </row>
    <row r="14" spans="1:20" s="20" customFormat="1" ht="63.75" customHeight="1" x14ac:dyDescent="0.2">
      <c r="A14" s="3" t="s">
        <v>18</v>
      </c>
      <c r="B14" s="91" t="s">
        <v>44</v>
      </c>
      <c r="C14" s="92"/>
      <c r="D14" s="60"/>
      <c r="E14" s="3"/>
      <c r="F14" s="28" t="s">
        <v>212</v>
      </c>
      <c r="G14" s="28">
        <v>41973</v>
      </c>
      <c r="H14" s="29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1:20" s="68" customFormat="1" ht="21" customHeight="1" collapsed="1" x14ac:dyDescent="0.2">
      <c r="A15" s="48" t="s">
        <v>19</v>
      </c>
      <c r="B15" s="74" t="s">
        <v>211</v>
      </c>
      <c r="C15" s="75"/>
      <c r="D15" s="48" t="s">
        <v>183</v>
      </c>
      <c r="E15" s="48"/>
      <c r="F15" s="61"/>
      <c r="G15" s="61"/>
      <c r="H15" s="47"/>
      <c r="I15" s="62"/>
      <c r="J15" s="62"/>
      <c r="K15" s="62"/>
      <c r="L15" s="62"/>
      <c r="M15" s="62"/>
      <c r="N15" s="62"/>
      <c r="O15" s="3"/>
      <c r="P15" s="3"/>
      <c r="Q15" s="3"/>
      <c r="R15" s="3"/>
      <c r="S15" s="3"/>
      <c r="T15" s="3"/>
    </row>
    <row r="16" spans="1:20" s="12" customFormat="1" ht="30" hidden="1" customHeight="1" outlineLevel="1" x14ac:dyDescent="0.2">
      <c r="A16" s="76" t="s">
        <v>21</v>
      </c>
      <c r="B16" s="79" t="s">
        <v>184</v>
      </c>
      <c r="C16" s="1" t="s">
        <v>134</v>
      </c>
      <c r="D16" s="2" t="s">
        <v>139</v>
      </c>
      <c r="E16" s="2"/>
      <c r="F16" s="31"/>
      <c r="G16" s="31"/>
      <c r="H16" s="29"/>
      <c r="I16" s="32"/>
      <c r="J16" s="32"/>
      <c r="K16" s="32"/>
      <c r="L16" s="32"/>
      <c r="M16" s="32"/>
      <c r="N16" s="32"/>
      <c r="O16" s="3"/>
      <c r="P16" s="3"/>
      <c r="Q16" s="3"/>
      <c r="R16" s="3"/>
      <c r="S16" s="3"/>
      <c r="T16" s="3"/>
    </row>
    <row r="17" spans="1:36" s="12" customFormat="1" ht="29.25" hidden="1" customHeight="1" outlineLevel="1" x14ac:dyDescent="0.2">
      <c r="A17" s="77"/>
      <c r="B17" s="81"/>
      <c r="C17" s="1" t="s">
        <v>45</v>
      </c>
      <c r="D17" s="2" t="s">
        <v>139</v>
      </c>
      <c r="E17" s="2"/>
      <c r="F17" s="31"/>
      <c r="G17" s="31"/>
      <c r="H17" s="29"/>
      <c r="I17" s="32"/>
      <c r="J17" s="32"/>
      <c r="K17" s="32"/>
      <c r="L17" s="32"/>
      <c r="M17" s="32"/>
      <c r="N17" s="32"/>
      <c r="O17" s="3"/>
      <c r="P17" s="3"/>
      <c r="Q17" s="3"/>
      <c r="R17" s="3"/>
      <c r="S17" s="3"/>
      <c r="T17" s="3"/>
    </row>
    <row r="18" spans="1:36" s="12" customFormat="1" ht="30.75" hidden="1" customHeight="1" outlineLevel="1" x14ac:dyDescent="0.2">
      <c r="A18" s="77"/>
      <c r="B18" s="81"/>
      <c r="C18" s="1" t="s">
        <v>131</v>
      </c>
      <c r="D18" s="2" t="s">
        <v>139</v>
      </c>
      <c r="E18" s="2"/>
      <c r="F18" s="31"/>
      <c r="G18" s="31"/>
      <c r="H18" s="29"/>
      <c r="I18" s="32"/>
      <c r="J18" s="32"/>
      <c r="K18" s="32"/>
      <c r="L18" s="32"/>
      <c r="M18" s="32"/>
      <c r="N18" s="32"/>
      <c r="O18" s="3"/>
      <c r="P18" s="3"/>
      <c r="Q18" s="3"/>
      <c r="R18" s="3"/>
      <c r="S18" s="3"/>
      <c r="T18" s="3"/>
    </row>
    <row r="19" spans="1:36" s="12" customFormat="1" ht="21" hidden="1" customHeight="1" outlineLevel="1" x14ac:dyDescent="0.2">
      <c r="A19" s="77"/>
      <c r="B19" s="81"/>
      <c r="C19" s="1" t="s">
        <v>133</v>
      </c>
      <c r="D19" s="2" t="s">
        <v>139</v>
      </c>
      <c r="E19" s="2"/>
      <c r="F19" s="31"/>
      <c r="G19" s="31"/>
      <c r="H19" s="29"/>
      <c r="I19" s="32"/>
      <c r="J19" s="32"/>
      <c r="K19" s="32"/>
      <c r="L19" s="32"/>
      <c r="M19" s="32"/>
      <c r="N19" s="32"/>
      <c r="O19" s="3"/>
      <c r="P19" s="3"/>
      <c r="Q19" s="3"/>
      <c r="R19" s="3"/>
      <c r="S19" s="3"/>
      <c r="T19" s="3"/>
    </row>
    <row r="20" spans="1:36" s="12" customFormat="1" ht="21" hidden="1" customHeight="1" outlineLevel="1" x14ac:dyDescent="0.2">
      <c r="A20" s="77"/>
      <c r="B20" s="81"/>
      <c r="C20" s="1" t="s">
        <v>166</v>
      </c>
      <c r="D20" s="2" t="s">
        <v>139</v>
      </c>
      <c r="E20" s="2"/>
      <c r="F20" s="31"/>
      <c r="G20" s="31"/>
      <c r="H20" s="29"/>
      <c r="I20" s="32"/>
      <c r="J20" s="32"/>
      <c r="K20" s="32"/>
      <c r="L20" s="32"/>
      <c r="M20" s="32"/>
      <c r="N20" s="32"/>
      <c r="O20" s="3"/>
      <c r="P20" s="3"/>
      <c r="Q20" s="3"/>
      <c r="R20" s="3"/>
      <c r="S20" s="3"/>
      <c r="T20" s="3"/>
    </row>
    <row r="21" spans="1:36" s="12" customFormat="1" ht="21" hidden="1" customHeight="1" outlineLevel="1" x14ac:dyDescent="0.2">
      <c r="A21" s="78"/>
      <c r="B21" s="80"/>
      <c r="C21" s="1" t="s">
        <v>132</v>
      </c>
      <c r="D21" s="2" t="s">
        <v>139</v>
      </c>
      <c r="E21" s="2"/>
      <c r="F21" s="31"/>
      <c r="G21" s="31"/>
      <c r="H21" s="29"/>
      <c r="I21" s="32"/>
      <c r="J21" s="32"/>
      <c r="K21" s="32"/>
      <c r="L21" s="32"/>
      <c r="M21" s="32"/>
      <c r="N21" s="32"/>
      <c r="O21" s="3"/>
      <c r="P21" s="3"/>
      <c r="Q21" s="3"/>
      <c r="R21" s="3"/>
      <c r="S21" s="3"/>
      <c r="T21" s="3"/>
    </row>
    <row r="22" spans="1:36" s="12" customFormat="1" ht="22.5" hidden="1" customHeight="1" outlineLevel="1" x14ac:dyDescent="0.2">
      <c r="A22" s="76" t="s">
        <v>22</v>
      </c>
      <c r="B22" s="85" t="s">
        <v>57</v>
      </c>
      <c r="C22" s="1" t="s">
        <v>185</v>
      </c>
      <c r="D22" s="2" t="s">
        <v>14</v>
      </c>
      <c r="E22" s="2"/>
      <c r="F22" s="31"/>
      <c r="G22" s="31"/>
      <c r="H22" s="29"/>
      <c r="I22" s="32"/>
      <c r="J22" s="32"/>
      <c r="K22" s="32"/>
      <c r="L22" s="32"/>
      <c r="M22" s="32"/>
      <c r="N22" s="32"/>
      <c r="O22" s="33"/>
      <c r="P22" s="33"/>
      <c r="Q22" s="33"/>
      <c r="R22" s="33"/>
      <c r="S22" s="33"/>
      <c r="T22" s="33"/>
    </row>
    <row r="23" spans="1:36" s="12" customFormat="1" ht="43.5" hidden="1" customHeight="1" outlineLevel="1" x14ac:dyDescent="0.2">
      <c r="A23" s="77"/>
      <c r="B23" s="86"/>
      <c r="C23" s="1" t="s">
        <v>147</v>
      </c>
      <c r="D23" s="2" t="s">
        <v>14</v>
      </c>
      <c r="E23" s="2"/>
      <c r="F23" s="31"/>
      <c r="G23" s="31"/>
      <c r="H23" s="29"/>
      <c r="I23" s="32"/>
      <c r="J23" s="32"/>
      <c r="K23" s="32"/>
      <c r="L23" s="32"/>
      <c r="M23" s="32"/>
      <c r="N23" s="71"/>
      <c r="O23" s="33"/>
      <c r="P23" s="33"/>
      <c r="Q23" s="33"/>
      <c r="R23" s="33"/>
      <c r="S23" s="33"/>
      <c r="T23" s="33"/>
    </row>
    <row r="24" spans="1:36" s="12" customFormat="1" ht="29.25" hidden="1" customHeight="1" outlineLevel="1" x14ac:dyDescent="0.2">
      <c r="A24" s="77"/>
      <c r="B24" s="86"/>
      <c r="C24" s="1" t="s">
        <v>186</v>
      </c>
      <c r="D24" s="2" t="s">
        <v>14</v>
      </c>
      <c r="E24" s="2"/>
      <c r="F24" s="31"/>
      <c r="G24" s="31"/>
      <c r="H24" s="29"/>
      <c r="I24" s="32"/>
      <c r="J24" s="32"/>
      <c r="K24" s="32"/>
      <c r="L24" s="32"/>
      <c r="M24" s="32"/>
      <c r="N24" s="71"/>
      <c r="O24" s="33"/>
      <c r="P24" s="33"/>
      <c r="Q24" s="33"/>
      <c r="R24" s="33"/>
      <c r="S24" s="33"/>
      <c r="T24" s="33"/>
    </row>
    <row r="25" spans="1:36" ht="30" hidden="1" customHeight="1" outlineLevel="1" x14ac:dyDescent="0.2">
      <c r="A25" s="77"/>
      <c r="B25" s="86"/>
      <c r="C25" s="1" t="s">
        <v>58</v>
      </c>
      <c r="D25" s="2" t="s">
        <v>14</v>
      </c>
      <c r="E25" s="2"/>
      <c r="F25" s="31"/>
      <c r="G25" s="31"/>
      <c r="H25" s="29"/>
      <c r="I25" s="32"/>
      <c r="J25" s="33"/>
      <c r="K25" s="33"/>
      <c r="L25" s="32"/>
      <c r="M25" s="32"/>
      <c r="N25" s="21"/>
      <c r="O25" s="33"/>
      <c r="P25" s="33"/>
      <c r="Q25" s="33"/>
      <c r="R25" s="33"/>
      <c r="S25" s="33"/>
      <c r="T25" s="33"/>
      <c r="U25" s="5">
        <v>41487</v>
      </c>
      <c r="V25" s="5">
        <v>41518</v>
      </c>
      <c r="W25" s="5">
        <v>41548</v>
      </c>
      <c r="X25" s="5">
        <v>41579</v>
      </c>
      <c r="Y25" s="5">
        <v>41609</v>
      </c>
      <c r="Z25" s="5">
        <v>41640</v>
      </c>
      <c r="AA25" s="5">
        <v>41671</v>
      </c>
      <c r="AB25" s="5">
        <v>41699</v>
      </c>
      <c r="AC25" s="5">
        <v>41730</v>
      </c>
      <c r="AD25" s="5">
        <v>41760</v>
      </c>
      <c r="AE25" s="5">
        <v>41791</v>
      </c>
      <c r="AF25" s="5">
        <v>41821</v>
      </c>
      <c r="AH25" s="7">
        <f>I22+J22+K22+L22+M22+N22+O22+P22+Q22+R22+S22+T22</f>
        <v>0</v>
      </c>
      <c r="AJ25" s="7">
        <f>E22-AH25</f>
        <v>0</v>
      </c>
    </row>
    <row r="26" spans="1:36" ht="30" hidden="1" customHeight="1" outlineLevel="1" x14ac:dyDescent="0.2">
      <c r="A26" s="77"/>
      <c r="B26" s="86"/>
      <c r="C26" s="1" t="s">
        <v>63</v>
      </c>
      <c r="D26" s="2" t="s">
        <v>14</v>
      </c>
      <c r="E26" s="2"/>
      <c r="F26" s="31"/>
      <c r="G26" s="31"/>
      <c r="H26" s="29"/>
      <c r="I26" s="32"/>
      <c r="J26" s="32"/>
      <c r="K26" s="32"/>
      <c r="L26" s="32"/>
      <c r="M26" s="32"/>
      <c r="N26" s="33"/>
      <c r="O26" s="33"/>
      <c r="P26" s="33"/>
      <c r="Q26" s="33"/>
      <c r="R26" s="33"/>
      <c r="S26" s="33"/>
      <c r="T26" s="33"/>
      <c r="U26" s="5">
        <v>41487</v>
      </c>
      <c r="V26" s="5">
        <v>41518</v>
      </c>
      <c r="W26" s="5">
        <v>41548</v>
      </c>
      <c r="X26" s="5">
        <v>41579</v>
      </c>
      <c r="Y26" s="5">
        <v>41609</v>
      </c>
      <c r="Z26" s="5">
        <v>41640</v>
      </c>
      <c r="AA26" s="5">
        <v>41671</v>
      </c>
      <c r="AB26" s="5">
        <v>41699</v>
      </c>
      <c r="AC26" s="5">
        <v>41730</v>
      </c>
      <c r="AD26" s="5">
        <v>41760</v>
      </c>
      <c r="AE26" s="5">
        <v>41791</v>
      </c>
      <c r="AF26" s="5">
        <v>41821</v>
      </c>
      <c r="AH26" s="7">
        <f>I25+J25+K25+L25+M25+N25+O25+P25+Q25+R25+S25+T25</f>
        <v>0</v>
      </c>
      <c r="AJ26" s="7">
        <f>E25-AH26</f>
        <v>0</v>
      </c>
    </row>
    <row r="27" spans="1:36" ht="74.25" hidden="1" customHeight="1" outlineLevel="1" x14ac:dyDescent="0.2">
      <c r="A27" s="77"/>
      <c r="B27" s="86"/>
      <c r="C27" s="1" t="s">
        <v>64</v>
      </c>
      <c r="D27" s="2" t="s">
        <v>14</v>
      </c>
      <c r="E27" s="2"/>
      <c r="F27" s="31"/>
      <c r="G27" s="31"/>
      <c r="H27" s="29"/>
      <c r="I27" s="32"/>
      <c r="J27" s="32"/>
      <c r="K27" s="32"/>
      <c r="L27" s="32"/>
      <c r="M27" s="32"/>
      <c r="N27" s="33"/>
      <c r="O27" s="33"/>
      <c r="P27" s="33"/>
      <c r="Q27" s="33"/>
      <c r="R27" s="33"/>
      <c r="S27" s="33"/>
      <c r="T27" s="33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H27" s="7"/>
      <c r="AJ27" s="7"/>
    </row>
    <row r="28" spans="1:36" ht="61.5" hidden="1" customHeight="1" outlineLevel="1" x14ac:dyDescent="0.2">
      <c r="A28" s="76" t="s">
        <v>66</v>
      </c>
      <c r="B28" s="85" t="s">
        <v>56</v>
      </c>
      <c r="C28" s="1" t="s">
        <v>148</v>
      </c>
      <c r="D28" s="2" t="s">
        <v>135</v>
      </c>
      <c r="E28" s="2"/>
      <c r="F28" s="31"/>
      <c r="G28" s="31"/>
      <c r="H28" s="29"/>
      <c r="I28" s="32"/>
      <c r="J28" s="32"/>
      <c r="K28" s="32"/>
      <c r="L28" s="32"/>
      <c r="M28" s="32"/>
      <c r="N28" s="32"/>
      <c r="O28" s="33"/>
      <c r="P28" s="33"/>
      <c r="Q28" s="33"/>
      <c r="R28" s="33"/>
      <c r="S28" s="33"/>
      <c r="T28" s="33"/>
      <c r="U28" s="5">
        <v>41487</v>
      </c>
      <c r="V28" s="5">
        <v>41518</v>
      </c>
      <c r="W28" s="5">
        <v>41548</v>
      </c>
      <c r="X28" s="5">
        <v>41579</v>
      </c>
      <c r="Y28" s="5">
        <v>41609</v>
      </c>
      <c r="Z28" s="5">
        <v>41640</v>
      </c>
      <c r="AA28" s="5">
        <v>41671</v>
      </c>
      <c r="AB28" s="5">
        <v>41699</v>
      </c>
      <c r="AC28" s="5">
        <v>41730</v>
      </c>
      <c r="AD28" s="5">
        <v>41760</v>
      </c>
      <c r="AE28" s="5">
        <v>41791</v>
      </c>
      <c r="AF28" s="5">
        <v>41821</v>
      </c>
      <c r="AH28" s="7" t="e">
        <f>#REF!+#REF!+#REF!+#REF!+#REF!+#REF!+#REF!+#REF!+#REF!+#REF!+#REF!+#REF!</f>
        <v>#REF!</v>
      </c>
      <c r="AJ28" s="7" t="e">
        <f>#REF!-AH28</f>
        <v>#REF!</v>
      </c>
    </row>
    <row r="29" spans="1:36" ht="31.5" hidden="1" customHeight="1" outlineLevel="1" x14ac:dyDescent="0.2">
      <c r="A29" s="78"/>
      <c r="B29" s="87"/>
      <c r="C29" s="1" t="s">
        <v>59</v>
      </c>
      <c r="D29" s="2" t="s">
        <v>136</v>
      </c>
      <c r="E29" s="2"/>
      <c r="F29" s="31"/>
      <c r="G29" s="31"/>
      <c r="H29" s="29"/>
      <c r="I29" s="32"/>
      <c r="J29" s="32"/>
      <c r="K29" s="32"/>
      <c r="L29" s="32"/>
      <c r="M29" s="32"/>
      <c r="N29" s="32"/>
      <c r="O29" s="33"/>
      <c r="P29" s="33"/>
      <c r="Q29" s="33"/>
      <c r="R29" s="33"/>
      <c r="S29" s="33"/>
      <c r="T29" s="33"/>
      <c r="U29" s="5">
        <v>41487</v>
      </c>
      <c r="V29" s="5">
        <v>41518</v>
      </c>
      <c r="W29" s="5">
        <v>41548</v>
      </c>
      <c r="X29" s="5">
        <v>41579</v>
      </c>
      <c r="Y29" s="5">
        <v>41609</v>
      </c>
      <c r="Z29" s="5">
        <v>41640</v>
      </c>
      <c r="AA29" s="5">
        <v>41671</v>
      </c>
      <c r="AB29" s="5">
        <v>41699</v>
      </c>
      <c r="AC29" s="5">
        <v>41730</v>
      </c>
      <c r="AD29" s="5">
        <v>41760</v>
      </c>
      <c r="AE29" s="5">
        <v>41791</v>
      </c>
      <c r="AF29" s="5">
        <v>41821</v>
      </c>
      <c r="AH29" s="7" t="e">
        <f>#REF!+#REF!+#REF!+#REF!+#REF!+#REF!+#REF!+#REF!+#REF!+#REF!+#REF!+#REF!</f>
        <v>#REF!</v>
      </c>
      <c r="AJ29" s="7" t="e">
        <f>#REF!-AH29</f>
        <v>#REF!</v>
      </c>
    </row>
    <row r="30" spans="1:36" ht="30" hidden="1" customHeight="1" outlineLevel="1" x14ac:dyDescent="0.2">
      <c r="A30" s="76" t="s">
        <v>67</v>
      </c>
      <c r="B30" s="85" t="s">
        <v>115</v>
      </c>
      <c r="C30" s="1" t="s">
        <v>149</v>
      </c>
      <c r="D30" s="2" t="s">
        <v>139</v>
      </c>
      <c r="E30" s="2"/>
      <c r="F30" s="31"/>
      <c r="G30" s="31"/>
      <c r="H30" s="29"/>
      <c r="I30" s="32"/>
      <c r="J30" s="32"/>
      <c r="K30" s="32"/>
      <c r="L30" s="32"/>
      <c r="M30" s="32"/>
      <c r="N30" s="32"/>
      <c r="O30" s="33"/>
      <c r="P30" s="33"/>
      <c r="Q30" s="33"/>
      <c r="R30" s="33"/>
      <c r="S30" s="33"/>
      <c r="T30" s="33"/>
      <c r="U30" s="5">
        <v>41487</v>
      </c>
      <c r="V30" s="5">
        <v>41518</v>
      </c>
      <c r="W30" s="5">
        <v>41548</v>
      </c>
      <c r="X30" s="5">
        <v>41579</v>
      </c>
      <c r="Y30" s="5">
        <v>41609</v>
      </c>
      <c r="Z30" s="5">
        <v>41640</v>
      </c>
      <c r="AA30" s="5">
        <v>41671</v>
      </c>
      <c r="AB30" s="5">
        <v>41699</v>
      </c>
      <c r="AC30" s="5">
        <v>41730</v>
      </c>
      <c r="AD30" s="5">
        <v>41760</v>
      </c>
      <c r="AE30" s="5">
        <v>41791</v>
      </c>
      <c r="AF30" s="5">
        <v>41821</v>
      </c>
      <c r="AH30" s="7">
        <f t="shared" ref="AH30:AH31" si="0">I29+J29+K29+L29+M29+N29+O29+P29+Q29+R29+S29+T29</f>
        <v>0</v>
      </c>
      <c r="AJ30" s="7">
        <f t="shared" ref="AJ30:AJ31" si="1">E29-AH30</f>
        <v>0</v>
      </c>
    </row>
    <row r="31" spans="1:36" ht="45" hidden="1" customHeight="1" outlineLevel="1" x14ac:dyDescent="0.2">
      <c r="A31" s="77"/>
      <c r="B31" s="86"/>
      <c r="C31" s="1" t="s">
        <v>150</v>
      </c>
      <c r="D31" s="2" t="s">
        <v>135</v>
      </c>
      <c r="E31" s="2"/>
      <c r="F31" s="31"/>
      <c r="G31" s="31"/>
      <c r="H31" s="29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5">
        <v>41487</v>
      </c>
      <c r="V31" s="5">
        <v>41518</v>
      </c>
      <c r="W31" s="5">
        <v>41548</v>
      </c>
      <c r="X31" s="5">
        <v>41579</v>
      </c>
      <c r="Y31" s="5">
        <v>41609</v>
      </c>
      <c r="Z31" s="5">
        <v>41640</v>
      </c>
      <c r="AA31" s="5">
        <v>41671</v>
      </c>
      <c r="AB31" s="5">
        <v>41699</v>
      </c>
      <c r="AC31" s="5">
        <v>41730</v>
      </c>
      <c r="AD31" s="5">
        <v>41760</v>
      </c>
      <c r="AE31" s="5">
        <v>41791</v>
      </c>
      <c r="AF31" s="5">
        <v>41821</v>
      </c>
      <c r="AH31" s="7">
        <f t="shared" si="0"/>
        <v>0</v>
      </c>
      <c r="AJ31" s="7">
        <f t="shared" si="1"/>
        <v>0</v>
      </c>
    </row>
    <row r="32" spans="1:36" s="65" customFormat="1" ht="21" customHeight="1" collapsed="1" x14ac:dyDescent="0.2">
      <c r="A32" s="48" t="s">
        <v>146</v>
      </c>
      <c r="B32" s="74" t="s">
        <v>213</v>
      </c>
      <c r="C32" s="75"/>
      <c r="D32" s="48" t="s">
        <v>135</v>
      </c>
      <c r="E32" s="48">
        <v>1501</v>
      </c>
      <c r="F32" s="61"/>
      <c r="G32" s="61"/>
      <c r="H32" s="47"/>
      <c r="I32" s="62"/>
      <c r="J32" s="62"/>
      <c r="K32" s="62"/>
      <c r="L32" s="62"/>
      <c r="M32" s="62"/>
      <c r="N32" s="62"/>
      <c r="O32" s="63"/>
      <c r="P32" s="63"/>
      <c r="Q32" s="63"/>
      <c r="R32" s="63"/>
      <c r="S32" s="63"/>
      <c r="T32" s="63"/>
      <c r="U32" s="64">
        <v>41487</v>
      </c>
      <c r="V32" s="64">
        <v>41518</v>
      </c>
      <c r="W32" s="64">
        <v>41548</v>
      </c>
      <c r="X32" s="64">
        <v>41579</v>
      </c>
      <c r="Y32" s="64">
        <v>41609</v>
      </c>
      <c r="Z32" s="64">
        <v>41640</v>
      </c>
      <c r="AA32" s="64">
        <v>41671</v>
      </c>
      <c r="AB32" s="64">
        <v>41699</v>
      </c>
      <c r="AC32" s="64">
        <v>41730</v>
      </c>
      <c r="AD32" s="64">
        <v>41760</v>
      </c>
      <c r="AE32" s="64">
        <v>41791</v>
      </c>
      <c r="AF32" s="64">
        <v>41821</v>
      </c>
      <c r="AH32" s="66" t="e">
        <f>#REF!+#REF!+#REF!+#REF!+#REF!+#REF!+#REF!+#REF!+#REF!+#REF!+#REF!+#REF!</f>
        <v>#REF!</v>
      </c>
      <c r="AJ32" s="66" t="e">
        <f>#REF!-AH32</f>
        <v>#REF!</v>
      </c>
    </row>
    <row r="33" spans="1:36" ht="21" hidden="1" customHeight="1" outlineLevel="1" x14ac:dyDescent="0.2">
      <c r="A33" s="76" t="s">
        <v>24</v>
      </c>
      <c r="B33" s="79" t="s">
        <v>65</v>
      </c>
      <c r="C33" s="1" t="s">
        <v>181</v>
      </c>
      <c r="D33" s="2" t="s">
        <v>136</v>
      </c>
      <c r="E33" s="2"/>
      <c r="F33" s="31"/>
      <c r="G33" s="31"/>
      <c r="H33" s="29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5">
        <v>41487</v>
      </c>
      <c r="V33" s="5">
        <v>41518</v>
      </c>
      <c r="W33" s="5">
        <v>41548</v>
      </c>
      <c r="X33" s="5">
        <v>41579</v>
      </c>
      <c r="Y33" s="5">
        <v>41609</v>
      </c>
      <c r="Z33" s="5">
        <v>41640</v>
      </c>
      <c r="AA33" s="5">
        <v>41671</v>
      </c>
      <c r="AB33" s="5">
        <v>41699</v>
      </c>
      <c r="AC33" s="5">
        <v>41730</v>
      </c>
      <c r="AD33" s="5">
        <v>41760</v>
      </c>
      <c r="AE33" s="5">
        <v>41791</v>
      </c>
      <c r="AF33" s="5">
        <v>41821</v>
      </c>
      <c r="AH33" s="7">
        <f>I32+J32+K32+L32+M32+N32+O32+P32+Q32+R32+S32+T32</f>
        <v>0</v>
      </c>
      <c r="AJ33" s="7">
        <f>E32-AH33</f>
        <v>1501</v>
      </c>
    </row>
    <row r="34" spans="1:36" ht="21" hidden="1" customHeight="1" outlineLevel="1" x14ac:dyDescent="0.2">
      <c r="A34" s="77"/>
      <c r="B34" s="81"/>
      <c r="C34" s="4" t="s">
        <v>182</v>
      </c>
      <c r="D34" s="2" t="s">
        <v>136</v>
      </c>
      <c r="E34" s="2"/>
      <c r="F34" s="31"/>
      <c r="G34" s="31"/>
      <c r="H34" s="29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H34" s="7"/>
      <c r="AJ34" s="7"/>
    </row>
    <row r="35" spans="1:36" ht="21" hidden="1" customHeight="1" outlineLevel="1" x14ac:dyDescent="0.2">
      <c r="A35" s="77"/>
      <c r="B35" s="81"/>
      <c r="C35" s="4" t="s">
        <v>187</v>
      </c>
      <c r="D35" s="2" t="s">
        <v>136</v>
      </c>
      <c r="E35" s="2"/>
      <c r="F35" s="31"/>
      <c r="G35" s="31"/>
      <c r="H35" s="29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H35" s="7"/>
      <c r="AJ35" s="7"/>
    </row>
    <row r="36" spans="1:36" ht="21" hidden="1" customHeight="1" outlineLevel="1" x14ac:dyDescent="0.2">
      <c r="A36" s="77"/>
      <c r="B36" s="81"/>
      <c r="C36" s="4" t="s">
        <v>120</v>
      </c>
      <c r="D36" s="2" t="s">
        <v>135</v>
      </c>
      <c r="E36" s="2"/>
      <c r="F36" s="31"/>
      <c r="G36" s="31"/>
      <c r="H36" s="29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H36" s="7"/>
      <c r="AJ36" s="7"/>
    </row>
    <row r="37" spans="1:36" ht="21" hidden="1" customHeight="1" outlineLevel="1" x14ac:dyDescent="0.2">
      <c r="A37" s="78"/>
      <c r="B37" s="80"/>
      <c r="C37" s="4" t="s">
        <v>72</v>
      </c>
      <c r="D37" s="2" t="s">
        <v>136</v>
      </c>
      <c r="E37" s="2"/>
      <c r="F37" s="31"/>
      <c r="G37" s="31"/>
      <c r="H37" s="29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H37" s="7"/>
      <c r="AJ37" s="7"/>
    </row>
    <row r="38" spans="1:36" ht="21" hidden="1" customHeight="1" outlineLevel="1" x14ac:dyDescent="0.2">
      <c r="A38" s="76" t="s">
        <v>82</v>
      </c>
      <c r="B38" s="79" t="s">
        <v>151</v>
      </c>
      <c r="C38" s="1" t="s">
        <v>181</v>
      </c>
      <c r="D38" s="2" t="s">
        <v>136</v>
      </c>
      <c r="E38" s="2"/>
      <c r="F38" s="31"/>
      <c r="G38" s="31"/>
      <c r="H38" s="29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H38" s="7"/>
      <c r="AJ38" s="7"/>
    </row>
    <row r="39" spans="1:36" ht="21" hidden="1" customHeight="1" outlineLevel="1" x14ac:dyDescent="0.2">
      <c r="A39" s="77"/>
      <c r="B39" s="81"/>
      <c r="C39" s="4" t="s">
        <v>182</v>
      </c>
      <c r="D39" s="2" t="s">
        <v>136</v>
      </c>
      <c r="E39" s="2"/>
      <c r="F39" s="31"/>
      <c r="G39" s="31"/>
      <c r="H39" s="29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H39" s="7"/>
      <c r="AJ39" s="7"/>
    </row>
    <row r="40" spans="1:36" ht="21" hidden="1" customHeight="1" outlineLevel="1" x14ac:dyDescent="0.2">
      <c r="A40" s="77"/>
      <c r="B40" s="81"/>
      <c r="C40" s="4" t="s">
        <v>187</v>
      </c>
      <c r="D40" s="2" t="s">
        <v>136</v>
      </c>
      <c r="E40" s="2"/>
      <c r="F40" s="31"/>
      <c r="G40" s="31"/>
      <c r="H40" s="29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H40" s="7"/>
      <c r="AJ40" s="7"/>
    </row>
    <row r="41" spans="1:36" ht="21" hidden="1" customHeight="1" outlineLevel="1" x14ac:dyDescent="0.2">
      <c r="A41" s="77"/>
      <c r="B41" s="81"/>
      <c r="C41" s="4" t="s">
        <v>120</v>
      </c>
      <c r="D41" s="2" t="s">
        <v>135</v>
      </c>
      <c r="E41" s="2"/>
      <c r="F41" s="31"/>
      <c r="G41" s="31"/>
      <c r="H41" s="29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H41" s="7"/>
      <c r="AJ41" s="7"/>
    </row>
    <row r="42" spans="1:36" ht="21" hidden="1" customHeight="1" outlineLevel="1" x14ac:dyDescent="0.2">
      <c r="A42" s="78"/>
      <c r="B42" s="80"/>
      <c r="C42" s="4" t="s">
        <v>72</v>
      </c>
      <c r="D42" s="2" t="s">
        <v>136</v>
      </c>
      <c r="E42" s="2"/>
      <c r="F42" s="31"/>
      <c r="G42" s="31"/>
      <c r="H42" s="29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H42" s="7"/>
      <c r="AJ42" s="7"/>
    </row>
    <row r="43" spans="1:36" ht="21" customHeight="1" outlineLevel="1" x14ac:dyDescent="0.2">
      <c r="A43" s="48" t="s">
        <v>23</v>
      </c>
      <c r="B43" s="74" t="s">
        <v>214</v>
      </c>
      <c r="C43" s="75"/>
      <c r="D43" s="48" t="s">
        <v>136</v>
      </c>
      <c r="E43" s="48">
        <v>51.2</v>
      </c>
      <c r="F43" s="72"/>
      <c r="G43" s="72"/>
      <c r="H43" s="47"/>
      <c r="I43" s="73"/>
      <c r="J43" s="73"/>
      <c r="K43" s="73"/>
      <c r="L43" s="73"/>
      <c r="M43" s="73"/>
      <c r="N43" s="73"/>
      <c r="O43" s="32"/>
      <c r="P43" s="32"/>
      <c r="Q43" s="32"/>
      <c r="R43" s="32"/>
      <c r="S43" s="32"/>
      <c r="T43" s="32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H43" s="7"/>
      <c r="AJ43" s="7"/>
    </row>
    <row r="44" spans="1:36" s="65" customFormat="1" ht="21" customHeight="1" collapsed="1" x14ac:dyDescent="0.2">
      <c r="A44" s="48" t="s">
        <v>25</v>
      </c>
      <c r="B44" s="74" t="s">
        <v>215</v>
      </c>
      <c r="C44" s="75"/>
      <c r="D44" s="48" t="s">
        <v>135</v>
      </c>
      <c r="E44" s="48">
        <v>180</v>
      </c>
      <c r="F44" s="61"/>
      <c r="G44" s="61"/>
      <c r="H44" s="47"/>
      <c r="I44" s="62"/>
      <c r="J44" s="62"/>
      <c r="K44" s="62"/>
      <c r="L44" s="62"/>
      <c r="M44" s="62"/>
      <c r="N44" s="62"/>
      <c r="O44" s="63"/>
      <c r="P44" s="63"/>
      <c r="Q44" s="63"/>
      <c r="R44" s="63"/>
      <c r="S44" s="63"/>
      <c r="T44" s="63"/>
      <c r="U44" s="64">
        <v>41487</v>
      </c>
      <c r="V44" s="64">
        <v>41518</v>
      </c>
      <c r="W44" s="64">
        <v>41548</v>
      </c>
      <c r="X44" s="64">
        <v>41579</v>
      </c>
      <c r="Y44" s="64">
        <v>41609</v>
      </c>
      <c r="Z44" s="64">
        <v>41640</v>
      </c>
      <c r="AA44" s="64">
        <v>41671</v>
      </c>
      <c r="AB44" s="64">
        <v>41699</v>
      </c>
      <c r="AC44" s="64">
        <v>41730</v>
      </c>
      <c r="AD44" s="64">
        <v>41760</v>
      </c>
      <c r="AE44" s="64">
        <v>41791</v>
      </c>
      <c r="AF44" s="64">
        <v>41821</v>
      </c>
      <c r="AH44" s="66" t="e">
        <f>#REF!+#REF!+#REF!+#REF!+#REF!+#REF!+#REF!+#REF!+#REF!+#REF!+#REF!+#REF!</f>
        <v>#REF!</v>
      </c>
      <c r="AJ44" s="66" t="e">
        <f>#REF!-AH44</f>
        <v>#REF!</v>
      </c>
    </row>
    <row r="45" spans="1:36" ht="21" hidden="1" customHeight="1" outlineLevel="1" x14ac:dyDescent="0.2">
      <c r="A45" s="76" t="s">
        <v>26</v>
      </c>
      <c r="B45" s="85" t="s">
        <v>68</v>
      </c>
      <c r="C45" s="1" t="s">
        <v>29</v>
      </c>
      <c r="D45" s="2" t="s">
        <v>136</v>
      </c>
      <c r="E45" s="2"/>
      <c r="F45" s="31"/>
      <c r="G45" s="31"/>
      <c r="H45" s="29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5">
        <v>41487</v>
      </c>
      <c r="V45" s="5">
        <v>41518</v>
      </c>
      <c r="W45" s="5">
        <v>41548</v>
      </c>
      <c r="X45" s="5">
        <v>41579</v>
      </c>
      <c r="Y45" s="5">
        <v>41609</v>
      </c>
      <c r="Z45" s="5">
        <v>41640</v>
      </c>
      <c r="AA45" s="5">
        <v>41671</v>
      </c>
      <c r="AB45" s="5">
        <v>41699</v>
      </c>
      <c r="AC45" s="5">
        <v>41730</v>
      </c>
      <c r="AD45" s="5">
        <v>41760</v>
      </c>
      <c r="AE45" s="5">
        <v>41791</v>
      </c>
      <c r="AF45" s="5">
        <v>41821</v>
      </c>
      <c r="AH45" s="7">
        <f>I44+J44+K44+L44+M44+N44+O44+P44+Q44+R44+S44+T44</f>
        <v>0</v>
      </c>
      <c r="AJ45" s="7">
        <f>E44-AH45</f>
        <v>180</v>
      </c>
    </row>
    <row r="46" spans="1:36" ht="28.5" hidden="1" customHeight="1" outlineLevel="1" x14ac:dyDescent="0.2">
      <c r="A46" s="78"/>
      <c r="B46" s="87"/>
      <c r="C46" s="1" t="s">
        <v>81</v>
      </c>
      <c r="D46" s="2" t="s">
        <v>135</v>
      </c>
      <c r="E46" s="2"/>
      <c r="F46" s="31"/>
      <c r="G46" s="31"/>
      <c r="H46" s="29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5">
        <v>41487</v>
      </c>
      <c r="V46" s="5">
        <v>41518</v>
      </c>
      <c r="W46" s="5">
        <v>41548</v>
      </c>
      <c r="X46" s="5">
        <v>41579</v>
      </c>
      <c r="Y46" s="5">
        <v>41609</v>
      </c>
      <c r="Z46" s="5">
        <v>41640</v>
      </c>
      <c r="AA46" s="5">
        <v>41671</v>
      </c>
      <c r="AB46" s="5">
        <v>41699</v>
      </c>
      <c r="AC46" s="5">
        <v>41730</v>
      </c>
      <c r="AD46" s="5">
        <v>41760</v>
      </c>
      <c r="AE46" s="5">
        <v>41791</v>
      </c>
      <c r="AF46" s="5">
        <v>41821</v>
      </c>
      <c r="AH46" s="7">
        <f>I45+J45+K45+L45+M45+N45+O45+P45+Q45+R45+S45+T45</f>
        <v>0</v>
      </c>
      <c r="AJ46" s="7">
        <f>E45-AH46</f>
        <v>0</v>
      </c>
    </row>
    <row r="47" spans="1:36" ht="21" hidden="1" customHeight="1" outlineLevel="1" x14ac:dyDescent="0.2">
      <c r="A47" s="76" t="s">
        <v>27</v>
      </c>
      <c r="B47" s="79" t="s">
        <v>153</v>
      </c>
      <c r="C47" s="1" t="s">
        <v>154</v>
      </c>
      <c r="D47" s="2" t="s">
        <v>139</v>
      </c>
      <c r="E47" s="2"/>
      <c r="F47" s="31"/>
      <c r="G47" s="31"/>
      <c r="H47" s="29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H47" s="7"/>
      <c r="AJ47" s="7"/>
    </row>
    <row r="48" spans="1:36" ht="30.75" hidden="1" customHeight="1" outlineLevel="1" x14ac:dyDescent="0.2">
      <c r="A48" s="78"/>
      <c r="B48" s="80"/>
      <c r="C48" s="1" t="s">
        <v>155</v>
      </c>
      <c r="D48" s="2" t="s">
        <v>139</v>
      </c>
      <c r="E48" s="2"/>
      <c r="F48" s="31"/>
      <c r="G48" s="31"/>
      <c r="H48" s="29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H48" s="7"/>
      <c r="AJ48" s="7"/>
    </row>
    <row r="49" spans="1:36" ht="21" hidden="1" customHeight="1" outlineLevel="1" x14ac:dyDescent="0.2">
      <c r="A49" s="76" t="s">
        <v>78</v>
      </c>
      <c r="B49" s="79" t="s">
        <v>69</v>
      </c>
      <c r="C49" s="1" t="s">
        <v>121</v>
      </c>
      <c r="D49" s="2" t="s">
        <v>136</v>
      </c>
      <c r="E49" s="2"/>
      <c r="F49" s="31"/>
      <c r="G49" s="31"/>
      <c r="H49" s="29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H49" s="7"/>
      <c r="AJ49" s="7"/>
    </row>
    <row r="50" spans="1:36" ht="21" hidden="1" customHeight="1" outlineLevel="1" x14ac:dyDescent="0.2">
      <c r="A50" s="77"/>
      <c r="B50" s="81"/>
      <c r="C50" s="1" t="s">
        <v>188</v>
      </c>
      <c r="D50" s="2" t="s">
        <v>136</v>
      </c>
      <c r="E50" s="2"/>
      <c r="F50" s="31"/>
      <c r="G50" s="31"/>
      <c r="H50" s="29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H50" s="7"/>
      <c r="AJ50" s="7"/>
    </row>
    <row r="51" spans="1:36" ht="21" hidden="1" customHeight="1" outlineLevel="1" x14ac:dyDescent="0.2">
      <c r="A51" s="78"/>
      <c r="B51" s="80"/>
      <c r="C51" s="1" t="s">
        <v>72</v>
      </c>
      <c r="D51" s="2" t="s">
        <v>135</v>
      </c>
      <c r="E51" s="2"/>
      <c r="F51" s="31"/>
      <c r="G51" s="31"/>
      <c r="H51" s="29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H51" s="7"/>
      <c r="AJ51" s="7"/>
    </row>
    <row r="52" spans="1:36" ht="21" hidden="1" customHeight="1" outlineLevel="1" x14ac:dyDescent="0.2">
      <c r="A52" s="76" t="s">
        <v>79</v>
      </c>
      <c r="B52" s="79" t="s">
        <v>70</v>
      </c>
      <c r="C52" s="1" t="s">
        <v>121</v>
      </c>
      <c r="D52" s="2" t="s">
        <v>136</v>
      </c>
      <c r="E52" s="2"/>
      <c r="F52" s="31"/>
      <c r="G52" s="31"/>
      <c r="H52" s="29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H52" s="7"/>
      <c r="AJ52" s="7"/>
    </row>
    <row r="53" spans="1:36" ht="21" hidden="1" customHeight="1" outlineLevel="1" x14ac:dyDescent="0.2">
      <c r="A53" s="77"/>
      <c r="B53" s="81"/>
      <c r="C53" s="1" t="s">
        <v>188</v>
      </c>
      <c r="D53" s="2" t="s">
        <v>136</v>
      </c>
      <c r="E53" s="2"/>
      <c r="F53" s="31"/>
      <c r="G53" s="31"/>
      <c r="H53" s="29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H53" s="7"/>
      <c r="AJ53" s="7"/>
    </row>
    <row r="54" spans="1:36" ht="21" hidden="1" customHeight="1" outlineLevel="1" x14ac:dyDescent="0.2">
      <c r="A54" s="78"/>
      <c r="B54" s="80"/>
      <c r="C54" s="1" t="s">
        <v>72</v>
      </c>
      <c r="D54" s="2" t="s">
        <v>135</v>
      </c>
      <c r="E54" s="2"/>
      <c r="F54" s="31"/>
      <c r="G54" s="31"/>
      <c r="H54" s="29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H54" s="7"/>
      <c r="AJ54" s="7"/>
    </row>
    <row r="55" spans="1:36" ht="21" hidden="1" customHeight="1" outlineLevel="1" x14ac:dyDescent="0.2">
      <c r="A55" s="76" t="s">
        <v>80</v>
      </c>
      <c r="B55" s="79" t="s">
        <v>74</v>
      </c>
      <c r="C55" s="1" t="s">
        <v>189</v>
      </c>
      <c r="D55" s="2" t="s">
        <v>137</v>
      </c>
      <c r="E55" s="2"/>
      <c r="F55" s="31"/>
      <c r="G55" s="31"/>
      <c r="H55" s="29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H55" s="7"/>
      <c r="AJ55" s="7"/>
    </row>
    <row r="56" spans="1:36" ht="21" hidden="1" customHeight="1" outlineLevel="1" x14ac:dyDescent="0.2">
      <c r="A56" s="78"/>
      <c r="B56" s="80"/>
      <c r="C56" s="1" t="s">
        <v>74</v>
      </c>
      <c r="D56" s="2" t="s">
        <v>136</v>
      </c>
      <c r="E56" s="2"/>
      <c r="F56" s="31"/>
      <c r="G56" s="31"/>
      <c r="H56" s="29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H56" s="7"/>
      <c r="AJ56" s="7"/>
    </row>
    <row r="57" spans="1:36" ht="21" hidden="1" customHeight="1" outlineLevel="1" x14ac:dyDescent="0.2">
      <c r="A57" s="76" t="s">
        <v>158</v>
      </c>
      <c r="B57" s="79" t="s">
        <v>75</v>
      </c>
      <c r="C57" s="1" t="s">
        <v>76</v>
      </c>
      <c r="D57" s="2" t="s">
        <v>135</v>
      </c>
      <c r="E57" s="2"/>
      <c r="F57" s="31"/>
      <c r="G57" s="31"/>
      <c r="H57" s="29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5">
        <v>41487</v>
      </c>
      <c r="V57" s="5">
        <v>41518</v>
      </c>
      <c r="W57" s="5">
        <v>41548</v>
      </c>
      <c r="X57" s="5">
        <v>41579</v>
      </c>
      <c r="Y57" s="5">
        <v>41609</v>
      </c>
      <c r="Z57" s="5">
        <v>41640</v>
      </c>
      <c r="AA57" s="5">
        <v>41671</v>
      </c>
      <c r="AB57" s="5">
        <v>41699</v>
      </c>
      <c r="AC57" s="5">
        <v>41730</v>
      </c>
      <c r="AD57" s="5">
        <v>41760</v>
      </c>
      <c r="AE57" s="5">
        <v>41791</v>
      </c>
      <c r="AF57" s="5">
        <v>41821</v>
      </c>
      <c r="AH57" s="7">
        <f>I46+J46+K46+L46+M46+N46+O46+P46+Q46+R46+S46+T46</f>
        <v>0</v>
      </c>
      <c r="AJ57" s="7">
        <f>E46-AH57</f>
        <v>0</v>
      </c>
    </row>
    <row r="58" spans="1:36" ht="21" hidden="1" customHeight="1" outlineLevel="1" x14ac:dyDescent="0.2">
      <c r="A58" s="77"/>
      <c r="B58" s="81"/>
      <c r="C58" s="1" t="s">
        <v>152</v>
      </c>
      <c r="D58" s="2" t="s">
        <v>135</v>
      </c>
      <c r="E58" s="2"/>
      <c r="F58" s="31"/>
      <c r="G58" s="31"/>
      <c r="H58" s="29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H58" s="7"/>
      <c r="AJ58" s="7"/>
    </row>
    <row r="59" spans="1:36" ht="21" hidden="1" customHeight="1" outlineLevel="1" x14ac:dyDescent="0.2">
      <c r="A59" s="78"/>
      <c r="B59" s="80"/>
      <c r="C59" s="1" t="s">
        <v>77</v>
      </c>
      <c r="D59" s="2" t="s">
        <v>135</v>
      </c>
      <c r="E59" s="2"/>
      <c r="F59" s="31"/>
      <c r="G59" s="31"/>
      <c r="H59" s="29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5">
        <v>41487</v>
      </c>
      <c r="V59" s="5">
        <v>41518</v>
      </c>
      <c r="W59" s="5">
        <v>41548</v>
      </c>
      <c r="X59" s="5">
        <v>41579</v>
      </c>
      <c r="Y59" s="5">
        <v>41609</v>
      </c>
      <c r="Z59" s="5">
        <v>41640</v>
      </c>
      <c r="AA59" s="5">
        <v>41671</v>
      </c>
      <c r="AB59" s="5">
        <v>41699</v>
      </c>
      <c r="AC59" s="5">
        <v>41730</v>
      </c>
      <c r="AD59" s="5">
        <v>41760</v>
      </c>
      <c r="AE59" s="5">
        <v>41791</v>
      </c>
      <c r="AF59" s="5">
        <v>41821</v>
      </c>
      <c r="AH59" s="7">
        <f>I57+J57+K57+L57+M57+N57+O57+P57+Q57+R57+S57+T57</f>
        <v>0</v>
      </c>
      <c r="AJ59" s="7">
        <f>E57-AH59</f>
        <v>0</v>
      </c>
    </row>
    <row r="60" spans="1:36" s="65" customFormat="1" ht="21" customHeight="1" collapsed="1" x14ac:dyDescent="0.2">
      <c r="A60" s="48" t="s">
        <v>101</v>
      </c>
      <c r="B60" s="74" t="s">
        <v>216</v>
      </c>
      <c r="C60" s="75"/>
      <c r="D60" s="48" t="s">
        <v>138</v>
      </c>
      <c r="E60" s="48">
        <v>1190</v>
      </c>
      <c r="F60" s="61"/>
      <c r="G60" s="61"/>
      <c r="H60" s="47"/>
      <c r="I60" s="62"/>
      <c r="J60" s="62"/>
      <c r="K60" s="62"/>
      <c r="L60" s="62"/>
      <c r="M60" s="62"/>
      <c r="N60" s="62"/>
      <c r="O60" s="63"/>
      <c r="P60" s="63"/>
      <c r="Q60" s="63"/>
      <c r="R60" s="63"/>
      <c r="S60" s="63"/>
      <c r="T60" s="63"/>
      <c r="U60" s="64">
        <v>41487</v>
      </c>
      <c r="V60" s="64">
        <v>41518</v>
      </c>
      <c r="W60" s="64">
        <v>41548</v>
      </c>
      <c r="X60" s="64">
        <v>41579</v>
      </c>
      <c r="Y60" s="64">
        <v>41609</v>
      </c>
      <c r="Z60" s="64">
        <v>41640</v>
      </c>
      <c r="AA60" s="64">
        <v>41671</v>
      </c>
      <c r="AB60" s="64">
        <v>41699</v>
      </c>
      <c r="AC60" s="64">
        <v>41730</v>
      </c>
      <c r="AD60" s="64">
        <v>41760</v>
      </c>
      <c r="AE60" s="64">
        <v>41791</v>
      </c>
      <c r="AF60" s="64">
        <v>41821</v>
      </c>
      <c r="AH60" s="66" t="e">
        <f>#REF!+#REF!+#REF!+#REF!+#REF!+#REF!+#REF!+#REF!+#REF!+#REF!+#REF!+#REF!</f>
        <v>#REF!</v>
      </c>
      <c r="AJ60" s="66" t="e">
        <f>#REF!-AH60</f>
        <v>#REF!</v>
      </c>
    </row>
    <row r="61" spans="1:36" ht="21" hidden="1" customHeight="1" outlineLevel="1" x14ac:dyDescent="0.2">
      <c r="A61" s="76" t="s">
        <v>102</v>
      </c>
      <c r="B61" s="79" t="s">
        <v>190</v>
      </c>
      <c r="C61" s="1" t="s">
        <v>73</v>
      </c>
      <c r="D61" s="2" t="s">
        <v>137</v>
      </c>
      <c r="E61" s="2"/>
      <c r="F61" s="31"/>
      <c r="G61" s="31"/>
      <c r="H61" s="29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H61" s="7"/>
      <c r="AJ61" s="7"/>
    </row>
    <row r="62" spans="1:36" ht="21" hidden="1" customHeight="1" outlineLevel="1" x14ac:dyDescent="0.2">
      <c r="A62" s="78"/>
      <c r="B62" s="80"/>
      <c r="C62" s="1" t="s">
        <v>74</v>
      </c>
      <c r="D62" s="2" t="s">
        <v>136</v>
      </c>
      <c r="E62" s="2"/>
      <c r="F62" s="31"/>
      <c r="G62" s="31"/>
      <c r="H62" s="29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H62" s="7"/>
      <c r="AJ62" s="7"/>
    </row>
    <row r="63" spans="1:36" ht="21" hidden="1" customHeight="1" outlineLevel="1" x14ac:dyDescent="0.2">
      <c r="A63" s="76" t="s">
        <v>103</v>
      </c>
      <c r="B63" s="79" t="s">
        <v>191</v>
      </c>
      <c r="C63" s="1" t="s">
        <v>73</v>
      </c>
      <c r="D63" s="2" t="s">
        <v>137</v>
      </c>
      <c r="E63" s="2"/>
      <c r="F63" s="31"/>
      <c r="G63" s="31"/>
      <c r="H63" s="29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H63" s="7"/>
      <c r="AJ63" s="7"/>
    </row>
    <row r="64" spans="1:36" ht="21" hidden="1" customHeight="1" outlineLevel="1" x14ac:dyDescent="0.2">
      <c r="A64" s="78"/>
      <c r="B64" s="80"/>
      <c r="C64" s="1" t="s">
        <v>74</v>
      </c>
      <c r="D64" s="2" t="s">
        <v>136</v>
      </c>
      <c r="E64" s="2"/>
      <c r="F64" s="31"/>
      <c r="G64" s="31"/>
      <c r="H64" s="29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H64" s="7"/>
      <c r="AJ64" s="7"/>
    </row>
    <row r="65" spans="1:36" s="65" customFormat="1" ht="21" customHeight="1" collapsed="1" x14ac:dyDescent="0.2">
      <c r="A65" s="48" t="s">
        <v>28</v>
      </c>
      <c r="B65" s="74" t="s">
        <v>217</v>
      </c>
      <c r="C65" s="75"/>
      <c r="D65" s="48" t="s">
        <v>135</v>
      </c>
      <c r="E65" s="48">
        <v>1343</v>
      </c>
      <c r="F65" s="61"/>
      <c r="G65" s="61"/>
      <c r="H65" s="47"/>
      <c r="I65" s="62"/>
      <c r="J65" s="62"/>
      <c r="K65" s="62"/>
      <c r="L65" s="62"/>
      <c r="M65" s="62"/>
      <c r="N65" s="62"/>
      <c r="O65" s="63"/>
      <c r="P65" s="63"/>
      <c r="Q65" s="63"/>
      <c r="R65" s="63"/>
      <c r="S65" s="63"/>
      <c r="T65" s="63"/>
      <c r="U65" s="64">
        <v>41487</v>
      </c>
      <c r="V65" s="64">
        <v>41518</v>
      </c>
      <c r="W65" s="64">
        <v>41548</v>
      </c>
      <c r="X65" s="64">
        <v>41579</v>
      </c>
      <c r="Y65" s="64">
        <v>41609</v>
      </c>
      <c r="Z65" s="64">
        <v>41640</v>
      </c>
      <c r="AA65" s="64">
        <v>41671</v>
      </c>
      <c r="AB65" s="64">
        <v>41699</v>
      </c>
      <c r="AC65" s="64">
        <v>41730</v>
      </c>
      <c r="AD65" s="64">
        <v>41760</v>
      </c>
      <c r="AE65" s="64">
        <v>41791</v>
      </c>
      <c r="AF65" s="64">
        <v>41821</v>
      </c>
      <c r="AH65" s="66">
        <f>I59+J59+K59+L59+M59+N59+O59+P59+Q59+R59+S59+T59</f>
        <v>0</v>
      </c>
      <c r="AJ65" s="66">
        <f>E59-AH65</f>
        <v>0</v>
      </c>
    </row>
    <row r="66" spans="1:36" ht="21" hidden="1" customHeight="1" outlineLevel="1" x14ac:dyDescent="0.2">
      <c r="A66" s="76" t="s">
        <v>100</v>
      </c>
      <c r="B66" s="85" t="s">
        <v>68</v>
      </c>
      <c r="C66" s="1" t="s">
        <v>29</v>
      </c>
      <c r="D66" s="2" t="s">
        <v>136</v>
      </c>
      <c r="E66" s="2"/>
      <c r="F66" s="31"/>
      <c r="G66" s="31"/>
      <c r="H66" s="47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5">
        <v>41487</v>
      </c>
      <c r="V66" s="5">
        <v>41518</v>
      </c>
      <c r="W66" s="5">
        <v>41548</v>
      </c>
      <c r="X66" s="5">
        <v>41579</v>
      </c>
      <c r="Y66" s="5">
        <v>41609</v>
      </c>
      <c r="Z66" s="5">
        <v>41640</v>
      </c>
      <c r="AA66" s="5">
        <v>41671</v>
      </c>
      <c r="AB66" s="5">
        <v>41699</v>
      </c>
      <c r="AC66" s="5">
        <v>41730</v>
      </c>
      <c r="AD66" s="5">
        <v>41760</v>
      </c>
      <c r="AE66" s="5">
        <v>41791</v>
      </c>
      <c r="AF66" s="5">
        <v>41821</v>
      </c>
      <c r="AH66" s="7">
        <f>I65+J65+K65+L65+M65+N65+O65+P65+Q65+R65+S65+T65</f>
        <v>0</v>
      </c>
      <c r="AJ66" s="7">
        <f>E65-AH66</f>
        <v>1343</v>
      </c>
    </row>
    <row r="67" spans="1:36" ht="21" hidden="1" customHeight="1" outlineLevel="1" x14ac:dyDescent="0.2">
      <c r="A67" s="78"/>
      <c r="B67" s="87"/>
      <c r="C67" s="1" t="s">
        <v>81</v>
      </c>
      <c r="D67" s="2" t="s">
        <v>135</v>
      </c>
      <c r="E67" s="2"/>
      <c r="F67" s="31"/>
      <c r="G67" s="31"/>
      <c r="H67" s="47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H67" s="7"/>
      <c r="AJ67" s="7"/>
    </row>
    <row r="68" spans="1:36" ht="21" hidden="1" customHeight="1" outlineLevel="1" x14ac:dyDescent="0.2">
      <c r="A68" s="76" t="s">
        <v>177</v>
      </c>
      <c r="B68" s="79" t="s">
        <v>69</v>
      </c>
      <c r="C68" s="1" t="s">
        <v>71</v>
      </c>
      <c r="D68" s="2" t="s">
        <v>136</v>
      </c>
      <c r="E68" s="2"/>
      <c r="F68" s="31"/>
      <c r="G68" s="31"/>
      <c r="H68" s="47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5">
        <v>41487</v>
      </c>
      <c r="V68" s="5">
        <v>41518</v>
      </c>
      <c r="W68" s="5">
        <v>41548</v>
      </c>
      <c r="X68" s="5">
        <v>41579</v>
      </c>
      <c r="Y68" s="5">
        <v>41609</v>
      </c>
      <c r="Z68" s="5">
        <v>41640</v>
      </c>
      <c r="AA68" s="5">
        <v>41671</v>
      </c>
      <c r="AB68" s="5">
        <v>41699</v>
      </c>
      <c r="AC68" s="5">
        <v>41730</v>
      </c>
      <c r="AD68" s="5">
        <v>41760</v>
      </c>
      <c r="AE68" s="5">
        <v>41791</v>
      </c>
      <c r="AF68" s="5">
        <v>41821</v>
      </c>
      <c r="AH68" s="7">
        <f>I66+J66+K66+L66+M66+N66+O66+P66+Q66+R66+S66+T66</f>
        <v>0</v>
      </c>
      <c r="AJ68" s="7">
        <f>E66-AH68</f>
        <v>0</v>
      </c>
    </row>
    <row r="69" spans="1:36" ht="21" hidden="1" customHeight="1" outlineLevel="1" x14ac:dyDescent="0.2">
      <c r="A69" s="78"/>
      <c r="B69" s="80"/>
      <c r="C69" s="1" t="s">
        <v>72</v>
      </c>
      <c r="D69" s="2" t="s">
        <v>135</v>
      </c>
      <c r="E69" s="2"/>
      <c r="F69" s="31"/>
      <c r="G69" s="31"/>
      <c r="H69" s="47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5">
        <v>41487</v>
      </c>
      <c r="V69" s="5">
        <v>41518</v>
      </c>
      <c r="W69" s="5">
        <v>41548</v>
      </c>
      <c r="X69" s="5">
        <v>41579</v>
      </c>
      <c r="Y69" s="5">
        <v>41609</v>
      </c>
      <c r="Z69" s="5">
        <v>41640</v>
      </c>
      <c r="AA69" s="5">
        <v>41671</v>
      </c>
      <c r="AB69" s="5">
        <v>41699</v>
      </c>
      <c r="AC69" s="5">
        <v>41730</v>
      </c>
      <c r="AD69" s="5">
        <v>41760</v>
      </c>
      <c r="AE69" s="5">
        <v>41791</v>
      </c>
      <c r="AF69" s="5">
        <v>41821</v>
      </c>
      <c r="AH69" s="7">
        <f>I68+J68+K68+L68+M68+N68+O68+P68+Q68+R68+S68+T68</f>
        <v>0</v>
      </c>
      <c r="AJ69" s="7">
        <f>E68-AH69</f>
        <v>0</v>
      </c>
    </row>
    <row r="70" spans="1:36" ht="21" hidden="1" customHeight="1" outlineLevel="1" x14ac:dyDescent="0.2">
      <c r="A70" s="76" t="s">
        <v>178</v>
      </c>
      <c r="B70" s="79" t="s">
        <v>83</v>
      </c>
      <c r="C70" s="1" t="s">
        <v>84</v>
      </c>
      <c r="D70" s="2"/>
      <c r="E70" s="2"/>
      <c r="F70" s="31"/>
      <c r="G70" s="31"/>
      <c r="H70" s="47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H70" s="7"/>
      <c r="AJ70" s="7"/>
    </row>
    <row r="71" spans="1:36" ht="21" hidden="1" customHeight="1" outlineLevel="1" x14ac:dyDescent="0.2">
      <c r="A71" s="78"/>
      <c r="B71" s="80"/>
      <c r="C71" s="1" t="s">
        <v>159</v>
      </c>
      <c r="D71" s="2" t="s">
        <v>143</v>
      </c>
      <c r="E71" s="2"/>
      <c r="F71" s="31"/>
      <c r="G71" s="31"/>
      <c r="H71" s="47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H71" s="7"/>
      <c r="AJ71" s="7"/>
    </row>
    <row r="72" spans="1:36" ht="21" hidden="1" customHeight="1" outlineLevel="1" x14ac:dyDescent="0.2">
      <c r="A72" s="76" t="s">
        <v>179</v>
      </c>
      <c r="B72" s="79" t="s">
        <v>85</v>
      </c>
      <c r="C72" s="1" t="s">
        <v>86</v>
      </c>
      <c r="D72" s="2" t="s">
        <v>135</v>
      </c>
      <c r="E72" s="2"/>
      <c r="F72" s="31"/>
      <c r="G72" s="31"/>
      <c r="H72" s="47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5">
        <v>41487</v>
      </c>
      <c r="V72" s="5">
        <v>41518</v>
      </c>
      <c r="W72" s="5">
        <v>41548</v>
      </c>
      <c r="X72" s="5">
        <v>41579</v>
      </c>
      <c r="Y72" s="5">
        <v>41609</v>
      </c>
      <c r="Z72" s="5">
        <v>41640</v>
      </c>
      <c r="AA72" s="5">
        <v>41671</v>
      </c>
      <c r="AB72" s="5">
        <v>41699</v>
      </c>
      <c r="AC72" s="5">
        <v>41730</v>
      </c>
      <c r="AD72" s="5">
        <v>41760</v>
      </c>
      <c r="AE72" s="5">
        <v>41791</v>
      </c>
      <c r="AF72" s="5">
        <v>41821</v>
      </c>
      <c r="AH72" s="7">
        <f>I69+J69+K69+L69+M69+N69+O69+P69+Q69+R69+S69+T69</f>
        <v>0</v>
      </c>
      <c r="AJ72" s="7">
        <f>E69-AH72</f>
        <v>0</v>
      </c>
    </row>
    <row r="73" spans="1:36" ht="21" hidden="1" customHeight="1" outlineLevel="1" x14ac:dyDescent="0.2">
      <c r="A73" s="77"/>
      <c r="B73" s="81"/>
      <c r="C73" s="1" t="s">
        <v>87</v>
      </c>
      <c r="D73" s="2" t="s">
        <v>135</v>
      </c>
      <c r="E73" s="2"/>
      <c r="F73" s="31"/>
      <c r="G73" s="31"/>
      <c r="H73" s="47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5">
        <v>41487</v>
      </c>
      <c r="V73" s="5">
        <v>41518</v>
      </c>
      <c r="W73" s="5">
        <v>41548</v>
      </c>
      <c r="X73" s="5">
        <v>41579</v>
      </c>
      <c r="Y73" s="5">
        <v>41609</v>
      </c>
      <c r="Z73" s="5">
        <v>41640</v>
      </c>
      <c r="AA73" s="5">
        <v>41671</v>
      </c>
      <c r="AB73" s="5">
        <v>41699</v>
      </c>
      <c r="AC73" s="5">
        <v>41730</v>
      </c>
      <c r="AD73" s="5">
        <v>41760</v>
      </c>
      <c r="AE73" s="5">
        <v>41791</v>
      </c>
      <c r="AF73" s="5">
        <v>41821</v>
      </c>
      <c r="AH73" s="7">
        <f>I72+J72+K72+L72+M72+N72+O72+P72+Q72+R72+S72+T72</f>
        <v>0</v>
      </c>
      <c r="AJ73" s="7">
        <f>E72-AH73</f>
        <v>0</v>
      </c>
    </row>
    <row r="74" spans="1:36" ht="21" hidden="1" customHeight="1" outlineLevel="1" x14ac:dyDescent="0.2">
      <c r="A74" s="78"/>
      <c r="B74" s="80"/>
      <c r="C74" s="1" t="s">
        <v>88</v>
      </c>
      <c r="D74" s="2" t="s">
        <v>135</v>
      </c>
      <c r="E74" s="49"/>
      <c r="F74" s="31"/>
      <c r="G74" s="31"/>
      <c r="H74" s="47"/>
      <c r="I74" s="50"/>
      <c r="J74" s="32"/>
      <c r="K74" s="50"/>
      <c r="L74" s="50"/>
      <c r="M74" s="50"/>
      <c r="N74" s="50"/>
      <c r="O74" s="32"/>
      <c r="P74" s="32"/>
      <c r="Q74" s="32"/>
      <c r="R74" s="32"/>
      <c r="S74" s="32"/>
      <c r="T74" s="32"/>
      <c r="U74" s="5">
        <v>41487</v>
      </c>
      <c r="V74" s="5">
        <v>41518</v>
      </c>
      <c r="W74" s="5">
        <v>41548</v>
      </c>
      <c r="X74" s="5">
        <v>41579</v>
      </c>
      <c r="Y74" s="5">
        <v>41609</v>
      </c>
      <c r="Z74" s="5">
        <v>41640</v>
      </c>
      <c r="AA74" s="5">
        <v>41671</v>
      </c>
      <c r="AB74" s="5">
        <v>41699</v>
      </c>
      <c r="AC74" s="5">
        <v>41730</v>
      </c>
      <c r="AD74" s="5">
        <v>41760</v>
      </c>
      <c r="AE74" s="5">
        <v>41791</v>
      </c>
      <c r="AF74" s="5">
        <v>41821</v>
      </c>
      <c r="AH74" s="7">
        <f>I73+J73+K73+L73+M73+N73+O73+P73+Q73+R73+S73+T73</f>
        <v>0</v>
      </c>
      <c r="AJ74" s="7">
        <f>E73-AH74</f>
        <v>0</v>
      </c>
    </row>
    <row r="75" spans="1:36" s="65" customFormat="1" ht="20.25" customHeight="1" collapsed="1" x14ac:dyDescent="0.2">
      <c r="A75" s="48" t="s">
        <v>38</v>
      </c>
      <c r="B75" s="74" t="s">
        <v>218</v>
      </c>
      <c r="C75" s="75"/>
      <c r="D75" s="48" t="s">
        <v>135</v>
      </c>
      <c r="E75" s="48">
        <v>20</v>
      </c>
      <c r="F75" s="61"/>
      <c r="G75" s="61"/>
      <c r="H75" s="47"/>
      <c r="I75" s="62"/>
      <c r="J75" s="62"/>
      <c r="K75" s="62"/>
      <c r="L75" s="62"/>
      <c r="M75" s="62"/>
      <c r="N75" s="62"/>
      <c r="O75" s="63"/>
      <c r="P75" s="63"/>
      <c r="Q75" s="63"/>
      <c r="R75" s="63"/>
      <c r="S75" s="63"/>
      <c r="T75" s="63"/>
      <c r="U75" s="64">
        <v>41487</v>
      </c>
      <c r="V75" s="64">
        <v>41518</v>
      </c>
      <c r="W75" s="64">
        <v>41548</v>
      </c>
      <c r="X75" s="64">
        <v>41579</v>
      </c>
      <c r="Y75" s="64">
        <v>41609</v>
      </c>
      <c r="Z75" s="64">
        <v>41640</v>
      </c>
      <c r="AA75" s="64">
        <v>41671</v>
      </c>
      <c r="AB75" s="64">
        <v>41699</v>
      </c>
      <c r="AC75" s="64">
        <v>41730</v>
      </c>
      <c r="AD75" s="64">
        <v>41760</v>
      </c>
      <c r="AE75" s="64">
        <v>41791</v>
      </c>
      <c r="AF75" s="64">
        <v>41821</v>
      </c>
      <c r="AH75" s="66" t="e">
        <f>#REF!+#REF!+#REF!+#REF!+#REF!+#REF!+#REF!+#REF!+#REF!+#REF!+#REF!+#REF!</f>
        <v>#REF!</v>
      </c>
      <c r="AJ75" s="66" t="e">
        <f>#REF!-AH75</f>
        <v>#REF!</v>
      </c>
    </row>
    <row r="76" spans="1:36" ht="30" hidden="1" customHeight="1" outlineLevel="1" x14ac:dyDescent="0.2">
      <c r="A76" s="76" t="s">
        <v>108</v>
      </c>
      <c r="B76" s="79" t="s">
        <v>193</v>
      </c>
      <c r="C76" s="4" t="s">
        <v>125</v>
      </c>
      <c r="D76" s="2" t="s">
        <v>136</v>
      </c>
      <c r="E76" s="2"/>
      <c r="F76" s="31"/>
      <c r="G76" s="31"/>
      <c r="H76" s="47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H76" s="7"/>
      <c r="AJ76" s="7"/>
    </row>
    <row r="77" spans="1:36" ht="30" hidden="1" customHeight="1" outlineLevel="1" x14ac:dyDescent="0.2">
      <c r="A77" s="77"/>
      <c r="B77" s="81"/>
      <c r="C77" s="4" t="s">
        <v>192</v>
      </c>
      <c r="D77" s="2" t="s">
        <v>136</v>
      </c>
      <c r="E77" s="2"/>
      <c r="F77" s="31"/>
      <c r="G77" s="31"/>
      <c r="H77" s="47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H77" s="7"/>
      <c r="AJ77" s="7"/>
    </row>
    <row r="78" spans="1:36" ht="44.25" hidden="1" customHeight="1" outlineLevel="1" x14ac:dyDescent="0.2">
      <c r="A78" s="77"/>
      <c r="B78" s="81"/>
      <c r="C78" s="1" t="s">
        <v>122</v>
      </c>
      <c r="D78" s="2" t="s">
        <v>136</v>
      </c>
      <c r="E78" s="2"/>
      <c r="F78" s="31"/>
      <c r="G78" s="31"/>
      <c r="H78" s="47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H78" s="7"/>
      <c r="AJ78" s="7"/>
    </row>
    <row r="79" spans="1:36" ht="30.75" hidden="1" customHeight="1" outlineLevel="1" x14ac:dyDescent="0.2">
      <c r="A79" s="78"/>
      <c r="B79" s="81"/>
      <c r="C79" s="4" t="s">
        <v>98</v>
      </c>
      <c r="D79" s="2" t="s">
        <v>135</v>
      </c>
      <c r="E79" s="2"/>
      <c r="F79" s="31"/>
      <c r="G79" s="31"/>
      <c r="H79" s="47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H79" s="7"/>
      <c r="AJ79" s="7"/>
    </row>
    <row r="80" spans="1:36" s="65" customFormat="1" ht="18.75" customHeight="1" collapsed="1" x14ac:dyDescent="0.2">
      <c r="A80" s="48" t="s">
        <v>46</v>
      </c>
      <c r="B80" s="74" t="s">
        <v>219</v>
      </c>
      <c r="C80" s="75"/>
      <c r="D80" s="48" t="s">
        <v>135</v>
      </c>
      <c r="E80" s="48">
        <v>21</v>
      </c>
      <c r="F80" s="61"/>
      <c r="G80" s="61"/>
      <c r="H80" s="47"/>
      <c r="I80" s="62"/>
      <c r="J80" s="62"/>
      <c r="K80" s="62"/>
      <c r="L80" s="62"/>
      <c r="M80" s="62"/>
      <c r="N80" s="62"/>
      <c r="O80" s="63"/>
      <c r="P80" s="63"/>
      <c r="Q80" s="63"/>
      <c r="R80" s="63"/>
      <c r="S80" s="63"/>
      <c r="T80" s="63"/>
      <c r="U80" s="64">
        <v>41487</v>
      </c>
      <c r="V80" s="64">
        <v>41518</v>
      </c>
      <c r="W80" s="64">
        <v>41548</v>
      </c>
      <c r="X80" s="64">
        <v>41579</v>
      </c>
      <c r="Y80" s="64">
        <v>41609</v>
      </c>
      <c r="Z80" s="64">
        <v>41640</v>
      </c>
      <c r="AA80" s="64">
        <v>41671</v>
      </c>
      <c r="AB80" s="64">
        <v>41699</v>
      </c>
      <c r="AC80" s="64">
        <v>41730</v>
      </c>
      <c r="AD80" s="64">
        <v>41760</v>
      </c>
      <c r="AE80" s="64">
        <v>41791</v>
      </c>
      <c r="AF80" s="64">
        <v>41821</v>
      </c>
      <c r="AH80" s="66" t="e">
        <f>#REF!+#REF!+#REF!+#REF!+#REF!+#REF!+#REF!+#REF!+#REF!+#REF!+#REF!+#REF!</f>
        <v>#REF!</v>
      </c>
      <c r="AJ80" s="66" t="e">
        <f>#REF!-AH80</f>
        <v>#REF!</v>
      </c>
    </row>
    <row r="81" spans="1:36" ht="21" hidden="1" customHeight="1" outlineLevel="1" x14ac:dyDescent="0.2">
      <c r="A81" s="76" t="s">
        <v>109</v>
      </c>
      <c r="B81" s="79" t="s">
        <v>194</v>
      </c>
      <c r="C81" s="4" t="s">
        <v>125</v>
      </c>
      <c r="D81" s="2" t="s">
        <v>136</v>
      </c>
      <c r="E81" s="2"/>
      <c r="F81" s="31"/>
      <c r="G81" s="31"/>
      <c r="H81" s="47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H81" s="7"/>
      <c r="AJ81" s="7"/>
    </row>
    <row r="82" spans="1:36" ht="21" hidden="1" customHeight="1" outlineLevel="1" x14ac:dyDescent="0.2">
      <c r="A82" s="77"/>
      <c r="B82" s="81"/>
      <c r="C82" s="4" t="s">
        <v>124</v>
      </c>
      <c r="D82" s="2" t="s">
        <v>136</v>
      </c>
      <c r="E82" s="2"/>
      <c r="F82" s="31"/>
      <c r="G82" s="31"/>
      <c r="H82" s="47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H82" s="7"/>
      <c r="AJ82" s="7"/>
    </row>
    <row r="83" spans="1:36" ht="21" hidden="1" customHeight="1" outlineLevel="1" x14ac:dyDescent="0.2">
      <c r="A83" s="77"/>
      <c r="B83" s="81"/>
      <c r="C83" s="1" t="s">
        <v>122</v>
      </c>
      <c r="D83" s="2" t="s">
        <v>136</v>
      </c>
      <c r="E83" s="2"/>
      <c r="F83" s="31"/>
      <c r="G83" s="31"/>
      <c r="H83" s="47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H83" s="7"/>
      <c r="AJ83" s="7"/>
    </row>
    <row r="84" spans="1:36" ht="21" hidden="1" customHeight="1" outlineLevel="1" x14ac:dyDescent="0.2">
      <c r="A84" s="78"/>
      <c r="B84" s="81"/>
      <c r="C84" s="4" t="s">
        <v>98</v>
      </c>
      <c r="D84" s="2" t="s">
        <v>135</v>
      </c>
      <c r="E84" s="2"/>
      <c r="F84" s="31"/>
      <c r="G84" s="31"/>
      <c r="H84" s="47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H84" s="7"/>
      <c r="AJ84" s="7"/>
    </row>
    <row r="85" spans="1:36" s="65" customFormat="1" ht="21" customHeight="1" collapsed="1" x14ac:dyDescent="0.2">
      <c r="A85" s="48" t="s">
        <v>48</v>
      </c>
      <c r="B85" s="74" t="s">
        <v>20</v>
      </c>
      <c r="C85" s="75"/>
      <c r="D85" s="48" t="s">
        <v>135</v>
      </c>
      <c r="E85" s="48">
        <v>10156</v>
      </c>
      <c r="F85" s="61"/>
      <c r="G85" s="61"/>
      <c r="H85" s="47"/>
      <c r="I85" s="62"/>
      <c r="J85" s="62"/>
      <c r="K85" s="62"/>
      <c r="L85" s="62"/>
      <c r="M85" s="62"/>
      <c r="N85" s="62"/>
      <c r="O85" s="63"/>
      <c r="P85" s="63"/>
      <c r="Q85" s="63"/>
      <c r="R85" s="63"/>
      <c r="S85" s="63"/>
      <c r="T85" s="63"/>
      <c r="U85" s="64">
        <v>41487</v>
      </c>
      <c r="V85" s="64">
        <v>41518</v>
      </c>
      <c r="W85" s="64">
        <v>41548</v>
      </c>
      <c r="X85" s="64">
        <v>41579</v>
      </c>
      <c r="Y85" s="64">
        <v>41609</v>
      </c>
      <c r="Z85" s="64">
        <v>41640</v>
      </c>
      <c r="AA85" s="64">
        <v>41671</v>
      </c>
      <c r="AB85" s="64">
        <v>41699</v>
      </c>
      <c r="AC85" s="64">
        <v>41730</v>
      </c>
      <c r="AD85" s="64">
        <v>41760</v>
      </c>
      <c r="AE85" s="64">
        <v>41791</v>
      </c>
      <c r="AF85" s="64">
        <v>41821</v>
      </c>
      <c r="AH85" s="66" t="e">
        <f>#REF!+#REF!+#REF!+#REF!+#REF!+#REF!+#REF!+#REF!+#REF!+#REF!+#REF!+#REF!</f>
        <v>#REF!</v>
      </c>
      <c r="AJ85" s="66" t="e">
        <f>#REF!-AH85</f>
        <v>#REF!</v>
      </c>
    </row>
    <row r="86" spans="1:36" ht="21" hidden="1" customHeight="1" outlineLevel="1" x14ac:dyDescent="0.2">
      <c r="A86" s="115" t="s">
        <v>114</v>
      </c>
      <c r="B86" s="85" t="s">
        <v>51</v>
      </c>
      <c r="C86" s="4" t="s">
        <v>110</v>
      </c>
      <c r="D86" s="2" t="s">
        <v>136</v>
      </c>
      <c r="E86" s="2"/>
      <c r="F86" s="31"/>
      <c r="G86" s="31"/>
      <c r="H86" s="29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H86" s="7"/>
      <c r="AJ86" s="7"/>
    </row>
    <row r="87" spans="1:36" ht="21" hidden="1" customHeight="1" outlineLevel="1" x14ac:dyDescent="0.2">
      <c r="A87" s="116"/>
      <c r="B87" s="86"/>
      <c r="C87" s="4" t="s">
        <v>111</v>
      </c>
      <c r="D87" s="2" t="s">
        <v>141</v>
      </c>
      <c r="E87" s="2"/>
      <c r="F87" s="31"/>
      <c r="G87" s="31"/>
      <c r="H87" s="29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H87" s="7"/>
      <c r="AJ87" s="7"/>
    </row>
    <row r="88" spans="1:36" ht="21" hidden="1" customHeight="1" outlineLevel="1" x14ac:dyDescent="0.2">
      <c r="A88" s="78"/>
      <c r="B88" s="87"/>
      <c r="C88" s="4" t="s">
        <v>127</v>
      </c>
      <c r="D88" s="2" t="s">
        <v>141</v>
      </c>
      <c r="E88" s="2"/>
      <c r="F88" s="31"/>
      <c r="G88" s="31"/>
      <c r="H88" s="29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H88" s="7"/>
      <c r="AJ88" s="7"/>
    </row>
    <row r="89" spans="1:36" ht="21" hidden="1" customHeight="1" outlineLevel="1" x14ac:dyDescent="0.2">
      <c r="A89" s="76" t="s">
        <v>195</v>
      </c>
      <c r="B89" s="85" t="s">
        <v>52</v>
      </c>
      <c r="C89" s="4" t="s">
        <v>110</v>
      </c>
      <c r="D89" s="2" t="s">
        <v>136</v>
      </c>
      <c r="E89" s="2"/>
      <c r="F89" s="31"/>
      <c r="G89" s="31"/>
      <c r="H89" s="29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H89" s="7"/>
      <c r="AJ89" s="7"/>
    </row>
    <row r="90" spans="1:36" ht="21" hidden="1" customHeight="1" outlineLevel="1" x14ac:dyDescent="0.2">
      <c r="A90" s="77"/>
      <c r="B90" s="86"/>
      <c r="C90" s="4" t="s">
        <v>111</v>
      </c>
      <c r="D90" s="2" t="s">
        <v>142</v>
      </c>
      <c r="E90" s="2"/>
      <c r="F90" s="31"/>
      <c r="G90" s="31"/>
      <c r="H90" s="29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H90" s="7"/>
      <c r="AJ90" s="7"/>
    </row>
    <row r="91" spans="1:36" ht="21" hidden="1" customHeight="1" outlineLevel="1" x14ac:dyDescent="0.2">
      <c r="A91" s="78"/>
      <c r="B91" s="87"/>
      <c r="C91" s="4" t="s">
        <v>127</v>
      </c>
      <c r="D91" s="2" t="s">
        <v>142</v>
      </c>
      <c r="E91" s="2"/>
      <c r="F91" s="31"/>
      <c r="G91" s="31"/>
      <c r="H91" s="29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H91" s="7"/>
      <c r="AJ91" s="7"/>
    </row>
    <row r="92" spans="1:36" ht="21" hidden="1" customHeight="1" outlineLevel="1" x14ac:dyDescent="0.2">
      <c r="A92" s="76" t="s">
        <v>196</v>
      </c>
      <c r="B92" s="85" t="s">
        <v>53</v>
      </c>
      <c r="C92" s="4" t="s">
        <v>110</v>
      </c>
      <c r="D92" s="2" t="s">
        <v>136</v>
      </c>
      <c r="E92" s="2"/>
      <c r="F92" s="31"/>
      <c r="G92" s="31"/>
      <c r="H92" s="29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H92" s="7"/>
      <c r="AJ92" s="7"/>
    </row>
    <row r="93" spans="1:36" ht="21" hidden="1" customHeight="1" outlineLevel="1" x14ac:dyDescent="0.2">
      <c r="A93" s="77"/>
      <c r="B93" s="86"/>
      <c r="C93" s="4" t="s">
        <v>111</v>
      </c>
      <c r="D93" s="2" t="s">
        <v>135</v>
      </c>
      <c r="E93" s="2"/>
      <c r="F93" s="31"/>
      <c r="G93" s="31"/>
      <c r="H93" s="29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H93" s="7"/>
      <c r="AJ93" s="7"/>
    </row>
    <row r="94" spans="1:36" ht="21" hidden="1" customHeight="1" outlineLevel="1" x14ac:dyDescent="0.2">
      <c r="A94" s="78"/>
      <c r="B94" s="87"/>
      <c r="C94" s="4" t="s">
        <v>127</v>
      </c>
      <c r="D94" s="2" t="s">
        <v>135</v>
      </c>
      <c r="E94" s="2"/>
      <c r="F94" s="31"/>
      <c r="G94" s="31"/>
      <c r="H94" s="29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H94" s="7"/>
      <c r="AJ94" s="7"/>
    </row>
    <row r="95" spans="1:36" ht="32.25" hidden="1" customHeight="1" outlineLevel="1" x14ac:dyDescent="0.2">
      <c r="A95" s="76" t="s">
        <v>197</v>
      </c>
      <c r="B95" s="79" t="s">
        <v>54</v>
      </c>
      <c r="C95" s="4" t="s">
        <v>55</v>
      </c>
      <c r="D95" s="2" t="s">
        <v>136</v>
      </c>
      <c r="E95" s="2"/>
      <c r="F95" s="31"/>
      <c r="G95" s="31"/>
      <c r="H95" s="29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H95" s="7"/>
      <c r="AJ95" s="7"/>
    </row>
    <row r="96" spans="1:36" ht="31.5" hidden="1" customHeight="1" outlineLevel="1" x14ac:dyDescent="0.2">
      <c r="A96" s="77"/>
      <c r="B96" s="81"/>
      <c r="C96" s="4" t="s">
        <v>144</v>
      </c>
      <c r="D96" s="2" t="s">
        <v>135</v>
      </c>
      <c r="E96" s="2"/>
      <c r="F96" s="31"/>
      <c r="G96" s="31"/>
      <c r="H96" s="29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H96" s="7"/>
      <c r="AJ96" s="7"/>
    </row>
    <row r="97" spans="1:36" ht="21" hidden="1" customHeight="1" outlineLevel="1" x14ac:dyDescent="0.2">
      <c r="A97" s="77"/>
      <c r="B97" s="81"/>
      <c r="C97" s="4" t="s">
        <v>54</v>
      </c>
      <c r="D97" s="2" t="s">
        <v>135</v>
      </c>
      <c r="E97" s="2"/>
      <c r="F97" s="31"/>
      <c r="G97" s="31"/>
      <c r="H97" s="29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H97" s="7"/>
      <c r="AJ97" s="7"/>
    </row>
    <row r="98" spans="1:36" ht="21" hidden="1" customHeight="1" outlineLevel="1" x14ac:dyDescent="0.2">
      <c r="A98" s="77"/>
      <c r="B98" s="81"/>
      <c r="C98" s="4" t="s">
        <v>112</v>
      </c>
      <c r="D98" s="2" t="s">
        <v>135</v>
      </c>
      <c r="E98" s="2"/>
      <c r="F98" s="31"/>
      <c r="G98" s="31"/>
      <c r="H98" s="29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H98" s="7"/>
      <c r="AJ98" s="7"/>
    </row>
    <row r="99" spans="1:36" ht="21" hidden="1" customHeight="1" outlineLevel="1" x14ac:dyDescent="0.2">
      <c r="A99" s="78"/>
      <c r="B99" s="80"/>
      <c r="C99" s="4" t="s">
        <v>113</v>
      </c>
      <c r="D99" s="2" t="s">
        <v>135</v>
      </c>
      <c r="E99" s="2"/>
      <c r="F99" s="31"/>
      <c r="G99" s="31"/>
      <c r="H99" s="29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H99" s="7"/>
      <c r="AJ99" s="7"/>
    </row>
    <row r="100" spans="1:36" s="65" customFormat="1" ht="21" customHeight="1" collapsed="1" x14ac:dyDescent="0.2">
      <c r="A100" s="48" t="s">
        <v>49</v>
      </c>
      <c r="B100" s="74" t="s">
        <v>47</v>
      </c>
      <c r="C100" s="75"/>
      <c r="D100" s="48" t="s">
        <v>183</v>
      </c>
      <c r="E100" s="48">
        <v>1</v>
      </c>
      <c r="F100" s="61"/>
      <c r="G100" s="61"/>
      <c r="H100" s="47"/>
      <c r="I100" s="62"/>
      <c r="J100" s="62"/>
      <c r="K100" s="62"/>
      <c r="L100" s="62"/>
      <c r="M100" s="62"/>
      <c r="N100" s="62"/>
      <c r="O100" s="63"/>
      <c r="P100" s="63"/>
      <c r="Q100" s="63"/>
      <c r="R100" s="63"/>
      <c r="S100" s="63"/>
      <c r="T100" s="63"/>
      <c r="U100" s="64">
        <v>41487</v>
      </c>
      <c r="V100" s="64">
        <v>41518</v>
      </c>
      <c r="W100" s="64">
        <v>41548</v>
      </c>
      <c r="X100" s="64">
        <v>41579</v>
      </c>
      <c r="Y100" s="64">
        <v>41609</v>
      </c>
      <c r="Z100" s="64">
        <v>41640</v>
      </c>
      <c r="AA100" s="64">
        <v>41671</v>
      </c>
      <c r="AB100" s="64">
        <v>41699</v>
      </c>
      <c r="AC100" s="64">
        <v>41730</v>
      </c>
      <c r="AD100" s="64">
        <v>41760</v>
      </c>
      <c r="AE100" s="64">
        <v>41791</v>
      </c>
      <c r="AF100" s="64">
        <v>41821</v>
      </c>
      <c r="AH100" s="66" t="e">
        <f>#REF!+#REF!+#REF!+#REF!+#REF!+#REF!+#REF!+#REF!+#REF!+#REF!+#REF!+#REF!</f>
        <v>#REF!</v>
      </c>
      <c r="AJ100" s="66" t="e">
        <f>#REF!-AH100</f>
        <v>#REF!</v>
      </c>
    </row>
    <row r="101" spans="1:36" ht="21" hidden="1" customHeight="1" outlineLevel="1" x14ac:dyDescent="0.2">
      <c r="A101" s="76" t="s">
        <v>118</v>
      </c>
      <c r="B101" s="79" t="s">
        <v>198</v>
      </c>
      <c r="C101" s="4" t="s">
        <v>99</v>
      </c>
      <c r="D101" s="2" t="s">
        <v>136</v>
      </c>
      <c r="E101" s="2"/>
      <c r="F101" s="31"/>
      <c r="G101" s="31"/>
      <c r="H101" s="47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H101" s="7"/>
      <c r="AJ101" s="7"/>
    </row>
    <row r="102" spans="1:36" ht="21" hidden="1" customHeight="1" outlineLevel="1" x14ac:dyDescent="0.2">
      <c r="A102" s="77"/>
      <c r="B102" s="81"/>
      <c r="C102" s="4" t="s">
        <v>97</v>
      </c>
      <c r="D102" s="2" t="s">
        <v>137</v>
      </c>
      <c r="E102" s="2"/>
      <c r="F102" s="31"/>
      <c r="G102" s="31"/>
      <c r="H102" s="47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H102" s="7"/>
      <c r="AJ102" s="7"/>
    </row>
    <row r="103" spans="1:36" ht="30.75" hidden="1" customHeight="1" outlineLevel="1" x14ac:dyDescent="0.2">
      <c r="A103" s="78"/>
      <c r="B103" s="81"/>
      <c r="C103" s="4" t="s">
        <v>91</v>
      </c>
      <c r="D103" s="2" t="s">
        <v>136</v>
      </c>
      <c r="E103" s="2"/>
      <c r="F103" s="31"/>
      <c r="G103" s="31"/>
      <c r="H103" s="47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H103" s="7"/>
      <c r="AJ103" s="7"/>
    </row>
    <row r="104" spans="1:36" ht="21" hidden="1" customHeight="1" outlineLevel="1" x14ac:dyDescent="0.2">
      <c r="A104" s="76" t="s">
        <v>180</v>
      </c>
      <c r="B104" s="79" t="s">
        <v>106</v>
      </c>
      <c r="C104" s="4" t="s">
        <v>99</v>
      </c>
      <c r="D104" s="2" t="s">
        <v>136</v>
      </c>
      <c r="E104" s="2"/>
      <c r="F104" s="31"/>
      <c r="G104" s="31"/>
      <c r="H104" s="47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H104" s="7"/>
      <c r="AJ104" s="7"/>
    </row>
    <row r="105" spans="1:36" ht="21" hidden="1" customHeight="1" outlineLevel="1" x14ac:dyDescent="0.2">
      <c r="A105" s="77"/>
      <c r="B105" s="81"/>
      <c r="C105" s="4" t="s">
        <v>126</v>
      </c>
      <c r="D105" s="2" t="s">
        <v>136</v>
      </c>
      <c r="E105" s="2"/>
      <c r="F105" s="31"/>
      <c r="G105" s="31"/>
      <c r="H105" s="47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H105" s="7"/>
      <c r="AJ105" s="7"/>
    </row>
    <row r="106" spans="1:36" ht="21" hidden="1" customHeight="1" outlineLevel="1" x14ac:dyDescent="0.2">
      <c r="A106" s="77"/>
      <c r="B106" s="81"/>
      <c r="C106" s="4" t="s">
        <v>105</v>
      </c>
      <c r="D106" s="2" t="s">
        <v>137</v>
      </c>
      <c r="E106" s="2"/>
      <c r="F106" s="31"/>
      <c r="G106" s="31"/>
      <c r="H106" s="47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H106" s="7"/>
      <c r="AJ106" s="7"/>
    </row>
    <row r="107" spans="1:36" ht="21" hidden="1" customHeight="1" outlineLevel="1" x14ac:dyDescent="0.2">
      <c r="A107" s="76" t="s">
        <v>200</v>
      </c>
      <c r="B107" s="79" t="s">
        <v>140</v>
      </c>
      <c r="C107" s="4" t="s">
        <v>99</v>
      </c>
      <c r="D107" s="2" t="s">
        <v>136</v>
      </c>
      <c r="E107" s="2"/>
      <c r="F107" s="31"/>
      <c r="G107" s="31"/>
      <c r="H107" s="47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H107" s="7"/>
      <c r="AJ107" s="7"/>
    </row>
    <row r="108" spans="1:36" ht="21" hidden="1" customHeight="1" outlineLevel="1" x14ac:dyDescent="0.2">
      <c r="A108" s="77"/>
      <c r="B108" s="81"/>
      <c r="C108" s="4" t="s">
        <v>126</v>
      </c>
      <c r="D108" s="2" t="s">
        <v>136</v>
      </c>
      <c r="E108" s="2"/>
      <c r="F108" s="31"/>
      <c r="G108" s="31"/>
      <c r="H108" s="47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H108" s="7"/>
      <c r="AJ108" s="7"/>
    </row>
    <row r="109" spans="1:36" ht="21" hidden="1" customHeight="1" outlineLevel="1" x14ac:dyDescent="0.2">
      <c r="A109" s="78"/>
      <c r="B109" s="80"/>
      <c r="C109" s="4" t="s">
        <v>105</v>
      </c>
      <c r="D109" s="2" t="s">
        <v>137</v>
      </c>
      <c r="E109" s="2"/>
      <c r="F109" s="31"/>
      <c r="G109" s="31"/>
      <c r="H109" s="47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H109" s="7"/>
      <c r="AJ109" s="7"/>
    </row>
    <row r="110" spans="1:36" ht="21" hidden="1" customHeight="1" outlineLevel="1" x14ac:dyDescent="0.2">
      <c r="A110" s="76" t="s">
        <v>201</v>
      </c>
      <c r="B110" s="79" t="s">
        <v>107</v>
      </c>
      <c r="C110" s="4" t="s">
        <v>99</v>
      </c>
      <c r="D110" s="2" t="s">
        <v>136</v>
      </c>
      <c r="E110" s="2"/>
      <c r="F110" s="31"/>
      <c r="G110" s="31"/>
      <c r="H110" s="47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H110" s="7"/>
      <c r="AJ110" s="7"/>
    </row>
    <row r="111" spans="1:36" ht="21" hidden="1" customHeight="1" outlineLevel="1" x14ac:dyDescent="0.2">
      <c r="A111" s="77"/>
      <c r="B111" s="81"/>
      <c r="C111" s="4" t="s">
        <v>126</v>
      </c>
      <c r="D111" s="2" t="s">
        <v>136</v>
      </c>
      <c r="E111" s="2"/>
      <c r="F111" s="31"/>
      <c r="G111" s="31"/>
      <c r="H111" s="47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H111" s="7"/>
      <c r="AJ111" s="7"/>
    </row>
    <row r="112" spans="1:36" ht="21" hidden="1" customHeight="1" outlineLevel="1" x14ac:dyDescent="0.2">
      <c r="A112" s="77"/>
      <c r="B112" s="81"/>
      <c r="C112" s="4" t="s">
        <v>104</v>
      </c>
      <c r="D112" s="2" t="s">
        <v>139</v>
      </c>
      <c r="E112" s="2"/>
      <c r="F112" s="31"/>
      <c r="G112" s="31"/>
      <c r="H112" s="47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H112" s="7"/>
      <c r="AJ112" s="7"/>
    </row>
    <row r="113" spans="1:36" ht="21" hidden="1" customHeight="1" outlineLevel="1" x14ac:dyDescent="0.2">
      <c r="A113" s="78"/>
      <c r="B113" s="80"/>
      <c r="C113" s="4" t="s">
        <v>105</v>
      </c>
      <c r="D113" s="2" t="s">
        <v>139</v>
      </c>
      <c r="E113" s="2"/>
      <c r="F113" s="31"/>
      <c r="G113" s="31"/>
      <c r="H113" s="47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H113" s="7"/>
      <c r="AJ113" s="7"/>
    </row>
    <row r="114" spans="1:36" ht="21" hidden="1" customHeight="1" outlineLevel="1" x14ac:dyDescent="0.2">
      <c r="A114" s="76" t="s">
        <v>202</v>
      </c>
      <c r="B114" s="79" t="s">
        <v>199</v>
      </c>
      <c r="C114" s="4" t="s">
        <v>99</v>
      </c>
      <c r="D114" s="2" t="s">
        <v>136</v>
      </c>
      <c r="E114" s="2"/>
      <c r="F114" s="31"/>
      <c r="G114" s="31"/>
      <c r="H114" s="47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H114" s="7"/>
      <c r="AJ114" s="7"/>
    </row>
    <row r="115" spans="1:36" ht="21" hidden="1" customHeight="1" outlineLevel="1" x14ac:dyDescent="0.2">
      <c r="A115" s="77"/>
      <c r="B115" s="81"/>
      <c r="C115" s="4" t="s">
        <v>126</v>
      </c>
      <c r="D115" s="2" t="s">
        <v>136</v>
      </c>
      <c r="E115" s="2"/>
      <c r="F115" s="31"/>
      <c r="G115" s="31"/>
      <c r="H115" s="47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H115" s="7"/>
      <c r="AJ115" s="7"/>
    </row>
    <row r="116" spans="1:36" ht="21" hidden="1" customHeight="1" outlineLevel="1" x14ac:dyDescent="0.2">
      <c r="A116" s="77"/>
      <c r="B116" s="81"/>
      <c r="C116" s="4" t="s">
        <v>104</v>
      </c>
      <c r="D116" s="2" t="s">
        <v>139</v>
      </c>
      <c r="E116" s="2"/>
      <c r="F116" s="31"/>
      <c r="G116" s="31"/>
      <c r="H116" s="47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H116" s="7"/>
      <c r="AJ116" s="7"/>
    </row>
    <row r="117" spans="1:36" ht="21" hidden="1" customHeight="1" outlineLevel="1" x14ac:dyDescent="0.2">
      <c r="A117" s="78"/>
      <c r="B117" s="80"/>
      <c r="C117" s="4" t="s">
        <v>105</v>
      </c>
      <c r="D117" s="2" t="s">
        <v>139</v>
      </c>
      <c r="E117" s="2"/>
      <c r="F117" s="31"/>
      <c r="G117" s="31"/>
      <c r="H117" s="47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H117" s="7"/>
      <c r="AJ117" s="7"/>
    </row>
    <row r="118" spans="1:36" s="65" customFormat="1" ht="21" customHeight="1" collapsed="1" x14ac:dyDescent="0.2">
      <c r="A118" s="48" t="s">
        <v>50</v>
      </c>
      <c r="B118" s="74" t="s">
        <v>220</v>
      </c>
      <c r="C118" s="75"/>
      <c r="D118" s="48" t="s">
        <v>183</v>
      </c>
      <c r="E118" s="48">
        <v>1</v>
      </c>
      <c r="F118" s="61"/>
      <c r="G118" s="61"/>
      <c r="H118" s="47"/>
      <c r="I118" s="62"/>
      <c r="J118" s="62"/>
      <c r="K118" s="62"/>
      <c r="L118" s="62"/>
      <c r="M118" s="62"/>
      <c r="N118" s="62"/>
      <c r="O118" s="63"/>
      <c r="P118" s="63"/>
      <c r="Q118" s="63"/>
      <c r="R118" s="63"/>
      <c r="S118" s="63"/>
      <c r="T118" s="63"/>
      <c r="U118" s="64"/>
      <c r="V118" s="64"/>
      <c r="W118" s="64"/>
      <c r="X118" s="64"/>
      <c r="Y118" s="64"/>
      <c r="Z118" s="64"/>
      <c r="AA118" s="64"/>
      <c r="AB118" s="64"/>
      <c r="AC118" s="64"/>
      <c r="AD118" s="64"/>
      <c r="AE118" s="64"/>
      <c r="AF118" s="64"/>
      <c r="AH118" s="66"/>
      <c r="AJ118" s="66"/>
    </row>
    <row r="119" spans="1:36" ht="21" hidden="1" customHeight="1" outlineLevel="1" x14ac:dyDescent="0.2">
      <c r="A119" s="90" t="s">
        <v>119</v>
      </c>
      <c r="B119" s="79" t="s">
        <v>89</v>
      </c>
      <c r="C119" s="4" t="s">
        <v>29</v>
      </c>
      <c r="D119" s="2" t="s">
        <v>136</v>
      </c>
      <c r="E119" s="2"/>
      <c r="F119" s="31"/>
      <c r="G119" s="31"/>
      <c r="H119" s="47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H119" s="7"/>
      <c r="AJ119" s="7"/>
    </row>
    <row r="120" spans="1:36" ht="30" hidden="1" customHeight="1" outlineLevel="1" x14ac:dyDescent="0.2">
      <c r="A120" s="78"/>
      <c r="B120" s="80"/>
      <c r="C120" s="4" t="s">
        <v>90</v>
      </c>
      <c r="D120" s="2" t="s">
        <v>136</v>
      </c>
      <c r="E120" s="2"/>
      <c r="F120" s="31"/>
      <c r="G120" s="31"/>
      <c r="H120" s="47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H120" s="7"/>
      <c r="AJ120" s="7"/>
    </row>
    <row r="121" spans="1:36" ht="21" hidden="1" customHeight="1" outlineLevel="1" x14ac:dyDescent="0.2">
      <c r="A121" s="76" t="s">
        <v>174</v>
      </c>
      <c r="B121" s="79" t="s">
        <v>94</v>
      </c>
      <c r="C121" s="52" t="s">
        <v>169</v>
      </c>
      <c r="D121" s="51" t="s">
        <v>138</v>
      </c>
      <c r="E121" s="2"/>
      <c r="F121" s="31"/>
      <c r="G121" s="31"/>
      <c r="H121" s="47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H121" s="7"/>
      <c r="AJ121" s="7"/>
    </row>
    <row r="122" spans="1:36" ht="30.75" hidden="1" customHeight="1" outlineLevel="1" x14ac:dyDescent="0.2">
      <c r="A122" s="77"/>
      <c r="B122" s="81"/>
      <c r="C122" s="52" t="s">
        <v>170</v>
      </c>
      <c r="D122" s="69" t="s">
        <v>138</v>
      </c>
      <c r="E122" s="2"/>
      <c r="F122" s="31"/>
      <c r="G122" s="31"/>
      <c r="H122" s="47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H122" s="7"/>
      <c r="AJ122" s="7"/>
    </row>
    <row r="123" spans="1:36" ht="21" hidden="1" customHeight="1" outlineLevel="1" x14ac:dyDescent="0.2">
      <c r="A123" s="78"/>
      <c r="B123" s="80"/>
      <c r="C123" s="4" t="s">
        <v>96</v>
      </c>
      <c r="D123" s="16" t="s">
        <v>138</v>
      </c>
      <c r="E123" s="2"/>
      <c r="F123" s="31"/>
      <c r="G123" s="31"/>
      <c r="H123" s="47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H123" s="7"/>
      <c r="AJ123" s="7"/>
    </row>
    <row r="124" spans="1:36" ht="48" hidden="1" customHeight="1" outlineLevel="1" x14ac:dyDescent="0.2">
      <c r="A124" s="82" t="s">
        <v>203</v>
      </c>
      <c r="B124" s="79" t="s">
        <v>157</v>
      </c>
      <c r="C124" s="70" t="s">
        <v>164</v>
      </c>
      <c r="D124" s="2" t="s">
        <v>136</v>
      </c>
      <c r="E124" s="2"/>
      <c r="F124" s="31"/>
      <c r="G124" s="31"/>
      <c r="H124" s="47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H124" s="7"/>
      <c r="AJ124" s="7"/>
    </row>
    <row r="125" spans="1:36" ht="31.5" hidden="1" customHeight="1" outlineLevel="1" x14ac:dyDescent="0.2">
      <c r="A125" s="83"/>
      <c r="B125" s="81"/>
      <c r="C125" s="70" t="s">
        <v>165</v>
      </c>
      <c r="D125" s="2" t="s">
        <v>138</v>
      </c>
      <c r="E125" s="2"/>
      <c r="F125" s="31"/>
      <c r="G125" s="31"/>
      <c r="H125" s="47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H125" s="7"/>
      <c r="AJ125" s="7"/>
    </row>
    <row r="126" spans="1:36" ht="30.75" hidden="1" customHeight="1" outlineLevel="1" x14ac:dyDescent="0.2">
      <c r="A126" s="84"/>
      <c r="B126" s="80"/>
      <c r="C126" s="54" t="s">
        <v>157</v>
      </c>
      <c r="D126" s="2" t="s">
        <v>136</v>
      </c>
      <c r="E126" s="2"/>
      <c r="F126" s="31"/>
      <c r="G126" s="31"/>
      <c r="H126" s="47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H126" s="7"/>
      <c r="AJ126" s="7"/>
    </row>
    <row r="127" spans="1:36" ht="30.75" hidden="1" customHeight="1" outlineLevel="1" x14ac:dyDescent="0.2">
      <c r="A127" s="76" t="s">
        <v>204</v>
      </c>
      <c r="B127" s="79" t="s">
        <v>123</v>
      </c>
      <c r="C127" s="4" t="s">
        <v>156</v>
      </c>
      <c r="D127" s="16" t="s">
        <v>137</v>
      </c>
      <c r="E127" s="2"/>
      <c r="F127" s="31"/>
      <c r="G127" s="31"/>
      <c r="H127" s="47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H127" s="7"/>
      <c r="AJ127" s="7"/>
    </row>
    <row r="128" spans="1:36" ht="27.75" hidden="1" customHeight="1" outlineLevel="1" x14ac:dyDescent="0.2">
      <c r="A128" s="77"/>
      <c r="B128" s="81"/>
      <c r="C128" s="4" t="s">
        <v>163</v>
      </c>
      <c r="D128" s="53" t="s">
        <v>137</v>
      </c>
      <c r="E128" s="2"/>
      <c r="F128" s="31"/>
      <c r="G128" s="31"/>
      <c r="H128" s="47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H128" s="7"/>
      <c r="AJ128" s="7"/>
    </row>
    <row r="129" spans="1:36" ht="31.5" hidden="1" customHeight="1" outlineLevel="1" x14ac:dyDescent="0.2">
      <c r="A129" s="78"/>
      <c r="B129" s="80"/>
      <c r="C129" s="4" t="s">
        <v>91</v>
      </c>
      <c r="D129" s="51" t="s">
        <v>137</v>
      </c>
      <c r="E129" s="2"/>
      <c r="F129" s="31"/>
      <c r="G129" s="31"/>
      <c r="H129" s="47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H129" s="7"/>
      <c r="AJ129" s="7"/>
    </row>
    <row r="130" spans="1:36" ht="21" hidden="1" customHeight="1" outlineLevel="1" x14ac:dyDescent="0.2">
      <c r="A130" s="67" t="s">
        <v>205</v>
      </c>
      <c r="B130" s="54" t="s">
        <v>161</v>
      </c>
      <c r="C130" s="4" t="s">
        <v>160</v>
      </c>
      <c r="D130" s="53" t="s">
        <v>137</v>
      </c>
      <c r="E130" s="2"/>
      <c r="F130" s="31"/>
      <c r="G130" s="31"/>
      <c r="H130" s="47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H130" s="7"/>
      <c r="AJ130" s="7"/>
    </row>
    <row r="131" spans="1:36" ht="30.75" hidden="1" customHeight="1" outlineLevel="1" x14ac:dyDescent="0.2">
      <c r="A131" s="76" t="s">
        <v>206</v>
      </c>
      <c r="B131" s="79" t="s">
        <v>95</v>
      </c>
      <c r="C131" s="4" t="s">
        <v>172</v>
      </c>
      <c r="D131" s="51" t="s">
        <v>137</v>
      </c>
      <c r="E131" s="2"/>
      <c r="F131" s="31"/>
      <c r="G131" s="31"/>
      <c r="H131" s="47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H131" s="7"/>
      <c r="AJ131" s="7"/>
    </row>
    <row r="132" spans="1:36" ht="28.5" hidden="1" customHeight="1" outlineLevel="1" x14ac:dyDescent="0.2">
      <c r="A132" s="77"/>
      <c r="B132" s="81"/>
      <c r="C132" s="4" t="s">
        <v>171</v>
      </c>
      <c r="D132" s="51" t="s">
        <v>137</v>
      </c>
      <c r="E132" s="2"/>
      <c r="F132" s="31"/>
      <c r="G132" s="31"/>
      <c r="H132" s="47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H132" s="7"/>
      <c r="AJ132" s="7"/>
    </row>
    <row r="133" spans="1:36" ht="30" hidden="1" customHeight="1" outlineLevel="1" x14ac:dyDescent="0.2">
      <c r="A133" s="78"/>
      <c r="B133" s="80"/>
      <c r="C133" s="4" t="s">
        <v>173</v>
      </c>
      <c r="D133" s="51" t="s">
        <v>137</v>
      </c>
      <c r="E133" s="2"/>
      <c r="F133" s="31"/>
      <c r="G133" s="31"/>
      <c r="H133" s="47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H133" s="7"/>
      <c r="AJ133" s="7"/>
    </row>
    <row r="134" spans="1:36" ht="21" hidden="1" customHeight="1" outlineLevel="1" x14ac:dyDescent="0.2">
      <c r="A134" s="76" t="s">
        <v>207</v>
      </c>
      <c r="B134" s="76" t="s">
        <v>209</v>
      </c>
      <c r="C134" s="4" t="s">
        <v>93</v>
      </c>
      <c r="D134" s="51" t="s">
        <v>137</v>
      </c>
      <c r="E134" s="2"/>
      <c r="F134" s="31"/>
      <c r="G134" s="31"/>
      <c r="H134" s="47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H134" s="7"/>
      <c r="AJ134" s="7"/>
    </row>
    <row r="135" spans="1:36" ht="21" hidden="1" customHeight="1" outlineLevel="1" x14ac:dyDescent="0.2">
      <c r="A135" s="77"/>
      <c r="B135" s="77"/>
      <c r="C135" s="4" t="s">
        <v>92</v>
      </c>
      <c r="D135" s="51" t="s">
        <v>137</v>
      </c>
      <c r="E135" s="2"/>
      <c r="F135" s="31"/>
      <c r="G135" s="31"/>
      <c r="H135" s="47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H135" s="7"/>
      <c r="AJ135" s="7"/>
    </row>
    <row r="136" spans="1:36" ht="48" hidden="1" customHeight="1" outlineLevel="1" x14ac:dyDescent="0.2">
      <c r="A136" s="77"/>
      <c r="B136" s="77"/>
      <c r="C136" s="4" t="s">
        <v>168</v>
      </c>
      <c r="D136" s="51" t="s">
        <v>137</v>
      </c>
      <c r="E136" s="2"/>
      <c r="F136" s="31"/>
      <c r="G136" s="31"/>
      <c r="H136" s="47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H136" s="7"/>
      <c r="AJ136" s="7"/>
    </row>
    <row r="137" spans="1:36" ht="45.75" hidden="1" customHeight="1" outlineLevel="1" x14ac:dyDescent="0.2">
      <c r="A137" s="78"/>
      <c r="B137" s="78"/>
      <c r="C137" s="4" t="s">
        <v>145</v>
      </c>
      <c r="D137" s="51" t="s">
        <v>139</v>
      </c>
      <c r="E137" s="2"/>
      <c r="F137" s="31"/>
      <c r="G137" s="31"/>
      <c r="H137" s="47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H137" s="7"/>
      <c r="AJ137" s="7"/>
    </row>
    <row r="138" spans="1:36" ht="21" customHeight="1" collapsed="1" x14ac:dyDescent="0.2">
      <c r="A138" s="48" t="s">
        <v>128</v>
      </c>
      <c r="B138" s="74" t="s">
        <v>208</v>
      </c>
      <c r="C138" s="75"/>
      <c r="D138" s="48" t="s">
        <v>183</v>
      </c>
      <c r="E138" s="48">
        <v>1</v>
      </c>
      <c r="F138" s="61"/>
      <c r="G138" s="61"/>
      <c r="H138" s="47"/>
      <c r="I138" s="62"/>
      <c r="J138" s="62"/>
      <c r="K138" s="62"/>
      <c r="L138" s="62"/>
      <c r="M138" s="62"/>
      <c r="N138" s="62"/>
      <c r="O138" s="32"/>
      <c r="P138" s="32"/>
      <c r="Q138" s="32"/>
      <c r="R138" s="32"/>
      <c r="S138" s="32"/>
      <c r="T138" s="32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H138" s="7"/>
      <c r="AJ138" s="7"/>
    </row>
    <row r="139" spans="1:36" ht="30" hidden="1" customHeight="1" outlineLevel="1" x14ac:dyDescent="0.2">
      <c r="A139" s="2" t="s">
        <v>129</v>
      </c>
      <c r="B139" s="30" t="s">
        <v>176</v>
      </c>
      <c r="C139" s="4" t="s">
        <v>162</v>
      </c>
      <c r="D139" s="16" t="s">
        <v>139</v>
      </c>
      <c r="E139" s="2"/>
      <c r="F139" s="31"/>
      <c r="G139" s="31"/>
      <c r="H139" s="47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H139" s="7"/>
      <c r="AJ139" s="7"/>
    </row>
    <row r="140" spans="1:36" ht="30" customHeight="1" outlineLevel="1" x14ac:dyDescent="0.2">
      <c r="A140" s="48" t="s">
        <v>167</v>
      </c>
      <c r="B140" s="74" t="s">
        <v>221</v>
      </c>
      <c r="C140" s="75"/>
      <c r="D140" s="48" t="s">
        <v>183</v>
      </c>
      <c r="E140" s="48">
        <v>1</v>
      </c>
      <c r="F140" s="72"/>
      <c r="G140" s="72"/>
      <c r="H140" s="47"/>
      <c r="I140" s="73"/>
      <c r="J140" s="73"/>
      <c r="K140" s="73"/>
      <c r="L140" s="73"/>
      <c r="M140" s="73"/>
      <c r="N140" s="73"/>
      <c r="O140" s="32"/>
      <c r="P140" s="32"/>
      <c r="Q140" s="32"/>
      <c r="R140" s="32"/>
      <c r="S140" s="32"/>
      <c r="T140" s="32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H140" s="7"/>
      <c r="AJ140" s="7"/>
    </row>
    <row r="141" spans="1:36" s="65" customFormat="1" ht="21" customHeight="1" collapsed="1" x14ac:dyDescent="0.2">
      <c r="A141" s="48" t="s">
        <v>222</v>
      </c>
      <c r="B141" s="74" t="s">
        <v>39</v>
      </c>
      <c r="C141" s="75"/>
      <c r="D141" s="48" t="s">
        <v>183</v>
      </c>
      <c r="E141" s="48">
        <v>1</v>
      </c>
      <c r="F141" s="61"/>
      <c r="G141" s="61"/>
      <c r="H141" s="47"/>
      <c r="I141" s="62"/>
      <c r="J141" s="62"/>
      <c r="K141" s="62"/>
      <c r="L141" s="62"/>
      <c r="M141" s="62"/>
      <c r="N141" s="62"/>
      <c r="O141" s="63"/>
      <c r="P141" s="63"/>
      <c r="Q141" s="63"/>
      <c r="R141" s="63"/>
      <c r="S141" s="63"/>
      <c r="T141" s="63"/>
      <c r="U141" s="64"/>
      <c r="V141" s="64"/>
      <c r="W141" s="64"/>
      <c r="X141" s="64"/>
      <c r="Y141" s="64"/>
      <c r="Z141" s="64"/>
      <c r="AA141" s="64"/>
      <c r="AB141" s="64"/>
      <c r="AC141" s="64"/>
      <c r="AD141" s="64"/>
      <c r="AE141" s="64"/>
      <c r="AF141" s="64"/>
      <c r="AH141" s="66"/>
      <c r="AJ141" s="66"/>
    </row>
    <row r="142" spans="1:36" ht="31.5" hidden="1" outlineLevel="1" x14ac:dyDescent="0.2">
      <c r="A142" s="76" t="s">
        <v>175</v>
      </c>
      <c r="B142" s="79" t="s">
        <v>39</v>
      </c>
      <c r="C142" s="34" t="s">
        <v>210</v>
      </c>
      <c r="D142" s="2" t="s">
        <v>14</v>
      </c>
      <c r="E142" s="2"/>
      <c r="F142" s="31"/>
      <c r="G142" s="31"/>
      <c r="H142" s="29">
        <f t="shared" ref="H142" si="2">G142-F142+1</f>
        <v>1</v>
      </c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H142" s="7"/>
      <c r="AJ142" s="7"/>
    </row>
    <row r="143" spans="1:36" hidden="1" outlineLevel="1" x14ac:dyDescent="0.2">
      <c r="A143" s="77"/>
      <c r="B143" s="81"/>
      <c r="C143" s="34" t="s">
        <v>116</v>
      </c>
      <c r="D143" s="2" t="s">
        <v>14</v>
      </c>
      <c r="E143" s="2"/>
      <c r="F143" s="31"/>
      <c r="G143" s="31"/>
      <c r="H143" s="29">
        <f t="shared" ref="H143:H145" si="3">G143-F143+1</f>
        <v>1</v>
      </c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H143" s="7"/>
      <c r="AJ143" s="7"/>
    </row>
    <row r="144" spans="1:36" ht="31.5" hidden="1" outlineLevel="1" x14ac:dyDescent="0.2">
      <c r="A144" s="77"/>
      <c r="B144" s="81"/>
      <c r="C144" s="34" t="s">
        <v>117</v>
      </c>
      <c r="D144" s="2" t="s">
        <v>14</v>
      </c>
      <c r="E144" s="2"/>
      <c r="F144" s="31"/>
      <c r="G144" s="31"/>
      <c r="H144" s="29">
        <f t="shared" si="3"/>
        <v>1</v>
      </c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H144" s="7"/>
      <c r="AJ144" s="7"/>
    </row>
    <row r="145" spans="1:36" ht="31.5" hidden="1" outlineLevel="1" x14ac:dyDescent="0.2">
      <c r="A145" s="78"/>
      <c r="B145" s="80"/>
      <c r="C145" s="34" t="s">
        <v>130</v>
      </c>
      <c r="D145" s="2" t="s">
        <v>14</v>
      </c>
      <c r="E145" s="2"/>
      <c r="F145" s="31"/>
      <c r="G145" s="31"/>
      <c r="H145" s="29">
        <f t="shared" si="3"/>
        <v>1</v>
      </c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H145" s="7"/>
      <c r="AJ145" s="7"/>
    </row>
    <row r="146" spans="1:36" x14ac:dyDescent="0.2">
      <c r="E146" s="35"/>
      <c r="U146" s="5">
        <v>41487</v>
      </c>
      <c r="V146" s="5">
        <v>41518</v>
      </c>
      <c r="W146" s="5">
        <v>41548</v>
      </c>
      <c r="X146" s="5">
        <v>41579</v>
      </c>
      <c r="Y146" s="5">
        <v>41609</v>
      </c>
      <c r="Z146" s="5">
        <v>41640</v>
      </c>
      <c r="AA146" s="5">
        <v>41671</v>
      </c>
      <c r="AB146" s="5">
        <v>41699</v>
      </c>
      <c r="AC146" s="5">
        <v>41730</v>
      </c>
      <c r="AD146" s="5">
        <v>41760</v>
      </c>
      <c r="AE146" s="5">
        <v>41791</v>
      </c>
      <c r="AF146" s="5">
        <v>41821</v>
      </c>
      <c r="AH146" s="7" t="e">
        <f>#REF!+#REF!+#REF!+#REF!+#REF!+#REF!+#REF!+#REF!+#REF!+#REF!+#REF!+#REF!</f>
        <v>#REF!</v>
      </c>
      <c r="AJ146" s="7" t="e">
        <f>#REF!-AH146</f>
        <v>#REF!</v>
      </c>
    </row>
    <row r="147" spans="1:36" s="14" customFormat="1" ht="18" customHeight="1" x14ac:dyDescent="0.2">
      <c r="A147" s="36"/>
      <c r="B147" s="37" t="s">
        <v>30</v>
      </c>
      <c r="C147" s="37"/>
      <c r="D147" s="37"/>
      <c r="E147" s="38"/>
      <c r="F147" s="58"/>
      <c r="G147" s="58"/>
      <c r="H147" s="37"/>
      <c r="I147" s="39"/>
      <c r="J147" s="37"/>
      <c r="K147" s="37" t="s">
        <v>31</v>
      </c>
      <c r="M147" s="39"/>
      <c r="N147" s="39"/>
      <c r="P147" s="39"/>
      <c r="Q147" s="39"/>
      <c r="R147" s="39"/>
      <c r="S147" s="39"/>
      <c r="T147" s="39"/>
    </row>
    <row r="148" spans="1:36" s="15" customFormat="1" ht="10.5" customHeight="1" x14ac:dyDescent="0.2">
      <c r="A148" s="40"/>
      <c r="B148" s="37"/>
      <c r="C148" s="37"/>
      <c r="D148" s="37"/>
      <c r="E148" s="38"/>
      <c r="F148" s="58"/>
      <c r="G148" s="58"/>
      <c r="H148" s="41"/>
      <c r="I148" s="42"/>
      <c r="J148" s="41"/>
      <c r="K148" s="37"/>
      <c r="M148" s="42"/>
      <c r="N148" s="42"/>
      <c r="P148" s="42"/>
      <c r="Q148" s="42"/>
      <c r="R148" s="42"/>
      <c r="S148" s="42"/>
      <c r="T148" s="42"/>
    </row>
    <row r="149" spans="1:36" s="15" customFormat="1" ht="30.75" customHeight="1" x14ac:dyDescent="0.2">
      <c r="A149" s="36"/>
      <c r="B149" s="37" t="s">
        <v>61</v>
      </c>
      <c r="C149" s="41"/>
      <c r="D149" s="41"/>
      <c r="E149" s="43"/>
      <c r="F149" s="59"/>
      <c r="G149" s="59"/>
      <c r="H149" s="41"/>
      <c r="I149" s="42"/>
      <c r="J149" s="41"/>
      <c r="K149" s="37" t="s">
        <v>60</v>
      </c>
      <c r="M149" s="42"/>
      <c r="N149" s="42"/>
      <c r="P149" s="42"/>
      <c r="Q149" s="42"/>
      <c r="R149" s="42"/>
      <c r="S149" s="42"/>
      <c r="T149" s="42"/>
    </row>
    <row r="150" spans="1:36" s="15" customFormat="1" x14ac:dyDescent="0.2">
      <c r="A150" s="40"/>
      <c r="B150" s="44"/>
      <c r="C150" s="41"/>
      <c r="D150" s="41"/>
      <c r="E150" s="43"/>
      <c r="F150" s="59"/>
      <c r="G150" s="59"/>
      <c r="H150" s="41"/>
      <c r="I150" s="42"/>
      <c r="J150" s="41"/>
      <c r="K150" s="44"/>
      <c r="M150" s="42"/>
      <c r="N150" s="42"/>
      <c r="P150" s="42"/>
      <c r="Q150" s="42"/>
      <c r="R150" s="42"/>
      <c r="S150" s="42"/>
      <c r="T150" s="42"/>
    </row>
    <row r="151" spans="1:36" s="15" customFormat="1" ht="20.25" customHeight="1" x14ac:dyDescent="0.2">
      <c r="A151" s="40"/>
      <c r="B151" s="41" t="s">
        <v>62</v>
      </c>
      <c r="C151" s="41"/>
      <c r="D151" s="41"/>
      <c r="E151" s="43"/>
      <c r="F151" s="59"/>
      <c r="G151" s="59"/>
      <c r="H151" s="45"/>
      <c r="I151" s="42"/>
      <c r="J151" s="45"/>
      <c r="K151" s="41" t="s">
        <v>62</v>
      </c>
      <c r="M151" s="42"/>
      <c r="N151" s="42"/>
      <c r="P151" s="42"/>
      <c r="Q151" s="42"/>
      <c r="R151" s="42"/>
      <c r="S151" s="42"/>
      <c r="T151" s="42"/>
    </row>
    <row r="152" spans="1:36" s="9" customFormat="1" x14ac:dyDescent="0.25">
      <c r="A152" s="19"/>
      <c r="B152" s="46" t="s">
        <v>2</v>
      </c>
      <c r="C152" s="21"/>
      <c r="D152" s="21"/>
      <c r="E152" s="20"/>
      <c r="F152" s="21"/>
      <c r="G152" s="21"/>
      <c r="H152" s="20"/>
      <c r="I152" s="20"/>
      <c r="J152" s="20"/>
      <c r="K152" s="46" t="s">
        <v>2</v>
      </c>
      <c r="M152" s="20"/>
      <c r="N152" s="20"/>
      <c r="P152" s="20"/>
      <c r="Q152" s="20"/>
      <c r="R152" s="20"/>
      <c r="S152" s="20"/>
      <c r="T152" s="20"/>
    </row>
    <row r="153" spans="1:36" s="6" customFormat="1" x14ac:dyDescent="0.2">
      <c r="C153" s="10"/>
      <c r="F153" s="55"/>
      <c r="G153" s="55"/>
      <c r="H153" s="17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</row>
    <row r="154" spans="1:36" s="6" customFormat="1" x14ac:dyDescent="0.2">
      <c r="C154" s="10"/>
      <c r="F154" s="55"/>
      <c r="G154" s="55"/>
      <c r="H154" s="17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</row>
  </sheetData>
  <mergeCells count="103">
    <mergeCell ref="K5:N5"/>
    <mergeCell ref="B43:C43"/>
    <mergeCell ref="B138:C138"/>
    <mergeCell ref="B118:C118"/>
    <mergeCell ref="A134:A137"/>
    <mergeCell ref="A55:A56"/>
    <mergeCell ref="B55:B56"/>
    <mergeCell ref="B75:C75"/>
    <mergeCell ref="B142:B145"/>
    <mergeCell ref="B80:C80"/>
    <mergeCell ref="A81:A84"/>
    <mergeCell ref="B81:B84"/>
    <mergeCell ref="A107:A109"/>
    <mergeCell ref="A104:A106"/>
    <mergeCell ref="A110:A113"/>
    <mergeCell ref="B107:B109"/>
    <mergeCell ref="B104:B106"/>
    <mergeCell ref="B110:B113"/>
    <mergeCell ref="B100:C100"/>
    <mergeCell ref="B76:B79"/>
    <mergeCell ref="B101:B103"/>
    <mergeCell ref="B86:B88"/>
    <mergeCell ref="A86:A88"/>
    <mergeCell ref="B114:B117"/>
    <mergeCell ref="A142:A145"/>
    <mergeCell ref="A72:A74"/>
    <mergeCell ref="A70:A71"/>
    <mergeCell ref="B70:B71"/>
    <mergeCell ref="B44:C44"/>
    <mergeCell ref="A66:A67"/>
    <mergeCell ref="B66:B67"/>
    <mergeCell ref="A68:A69"/>
    <mergeCell ref="B68:B69"/>
    <mergeCell ref="A47:A48"/>
    <mergeCell ref="B47:B48"/>
    <mergeCell ref="B60:C60"/>
    <mergeCell ref="A63:A64"/>
    <mergeCell ref="B63:B64"/>
    <mergeCell ref="B72:B74"/>
    <mergeCell ref="A61:A62"/>
    <mergeCell ref="B49:B51"/>
    <mergeCell ref="B52:B54"/>
    <mergeCell ref="B61:B62"/>
    <mergeCell ref="A45:A46"/>
    <mergeCell ref="B45:B46"/>
    <mergeCell ref="B57:B59"/>
    <mergeCell ref="B65:C65"/>
    <mergeCell ref="A49:A51"/>
    <mergeCell ref="A52:A54"/>
    <mergeCell ref="A6:T6"/>
    <mergeCell ref="A8:T8"/>
    <mergeCell ref="A10:A12"/>
    <mergeCell ref="B10:C12"/>
    <mergeCell ref="D10:D12"/>
    <mergeCell ref="E10:E12"/>
    <mergeCell ref="F10:H10"/>
    <mergeCell ref="I10:T10"/>
    <mergeCell ref="F11:F12"/>
    <mergeCell ref="G11:G12"/>
    <mergeCell ref="A7:T7"/>
    <mergeCell ref="H11:H12"/>
    <mergeCell ref="I11:N11"/>
    <mergeCell ref="O11:T11"/>
    <mergeCell ref="B33:B37"/>
    <mergeCell ref="A33:A37"/>
    <mergeCell ref="B38:B42"/>
    <mergeCell ref="A38:A42"/>
    <mergeCell ref="B141:C141"/>
    <mergeCell ref="B13:C13"/>
    <mergeCell ref="A119:A120"/>
    <mergeCell ref="A121:A123"/>
    <mergeCell ref="A127:A129"/>
    <mergeCell ref="A131:A133"/>
    <mergeCell ref="B15:C15"/>
    <mergeCell ref="A16:A21"/>
    <mergeCell ref="B16:B21"/>
    <mergeCell ref="B14:C14"/>
    <mergeCell ref="B32:C32"/>
    <mergeCell ref="A22:A27"/>
    <mergeCell ref="B22:B27"/>
    <mergeCell ref="A28:A29"/>
    <mergeCell ref="B28:B29"/>
    <mergeCell ref="A30:A31"/>
    <mergeCell ref="B30:B31"/>
    <mergeCell ref="A76:A79"/>
    <mergeCell ref="A101:A103"/>
    <mergeCell ref="A57:A59"/>
    <mergeCell ref="B140:C140"/>
    <mergeCell ref="A114:A117"/>
    <mergeCell ref="B119:B120"/>
    <mergeCell ref="B121:B123"/>
    <mergeCell ref="B134:B137"/>
    <mergeCell ref="B127:B129"/>
    <mergeCell ref="B131:B133"/>
    <mergeCell ref="B85:C85"/>
    <mergeCell ref="B124:B126"/>
    <mergeCell ref="A124:A126"/>
    <mergeCell ref="A92:A94"/>
    <mergeCell ref="A95:A99"/>
    <mergeCell ref="B89:B91"/>
    <mergeCell ref="B92:B94"/>
    <mergeCell ref="B95:B99"/>
    <mergeCell ref="A89:A91"/>
  </mergeCells>
  <printOptions horizontalCentered="1"/>
  <pageMargins left="0.11811023622047245" right="0" top="0.94488188976377963" bottom="0.35433070866141736" header="0.31496062992125984" footer="0.31496062992125984"/>
  <pageSetup paperSize="9" scale="71" fitToHeight="28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>Инвестстрой-М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Владиславовна Теребова</dc:creator>
  <cp:lastModifiedBy>Chekin Vladimir</cp:lastModifiedBy>
  <cp:lastPrinted>2013-08-21T07:09:33Z</cp:lastPrinted>
  <dcterms:created xsi:type="dcterms:W3CDTF">2002-12-23T07:17:24Z</dcterms:created>
  <dcterms:modified xsi:type="dcterms:W3CDTF">2014-07-03T06:48:29Z</dcterms:modified>
</cp:coreProperties>
</file>